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1685f0d6a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a932694269bb4c5f"/>
    <x:sheet xmlns:r="http://schemas.openxmlformats.org/officeDocument/2006/relationships" name="Medicine records" sheetId="2" r:id="R1b9ae4b69ce640c4"/>
    <x:sheet xmlns:r="http://schemas.openxmlformats.org/officeDocument/2006/relationships" name="US presentations" sheetId="3" r:id="R3f935a8ed94c40e3"/>
    <x:sheet xmlns:r="http://schemas.openxmlformats.org/officeDocument/2006/relationships" name="Sources" sheetId="4" r:id="R340d21fae4df4827"/>
    <x:sheet xmlns:r="http://schemas.openxmlformats.org/officeDocument/2006/relationships" name="Field dictionary" sheetId="5" r:id="Rcfd393117df44289"/>
    <x:sheet xmlns:r="http://schemas.openxmlformats.org/officeDocument/2006/relationships" name="Acceptance formulas" sheetId="6" r:id="Rafe5fe14a15641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b/>
      <x:sz val="18"/>
      <x:color rgb="FFFFFFFF"/>
      <x:name val="Arial"/>
    </x:font>
    <x:font>
      <x:sz val="10"/>
      <x:color rgb="FF52635D"/>
      <x:name val="Arial"/>
    </x:font>
    <x:font>
      <x:sz val="10"/>
      <x:color rgb="FF17231F"/>
      <x:name val="Arial"/>
    </x:font>
    <x:font>
      <x:b/>
      <x:sz val="10"/>
      <x:color rgb="FFFFFFFF"/>
      <x:name val="Arial"/>
    </x:font>
    <x:font>
      <x:b/>
      <x:sz val="10"/>
      <x:color rgb="FF0B332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B3328"/>
      </x:patternFill>
    </x:fill>
    <x:fill>
      <x:patternFill patternType="solid">
        <x:fgColor rgb="FFE9F3EE"/>
      </x:patternFill>
    </x:fill>
    <x:fill>
      <x:patternFill patternType="solid">
        <x:fgColor rgb="FF1E5A48"/>
      </x:patternFill>
    </x:fill>
    <x:fill>
      <x:patternFill patternType="solid">
        <x:fgColor rgb="FFFFFDF8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200" fontId="3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0B3328"/>
      </x:font>
      <x:fill>
        <x:patternFill patternType="solid">
          <x:bgColor rgb="FFE9F3EE"/>
        </x:patternFill>
      </x:fill>
    </x:dxf>
    <x:dxf>
      <x:font>
        <x:b/>
        <x:color rgb="FFA67C2E"/>
      </x:font>
      <x:fill>
        <x:patternFill patternType="solid">
          <x:bgColor rgb="FFF4EB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f0b43e8e041ce" /><Relationship Type="http://schemas.openxmlformats.org/officeDocument/2006/relationships/theme" Target="/xl/theme/theme1.xml" Id="R35c5a8b131b8498e" /><Relationship Type="http://schemas.openxmlformats.org/officeDocument/2006/relationships/sharedStrings" Target="/xl/sharedStrings.xml" Id="Re70e835d0ade47f8" /><Relationship Type="http://schemas.openxmlformats.org/officeDocument/2006/relationships/worksheet" Target="/xl/worksheets/sheet1.xml" Id="Ra932694269bb4c5f" /><Relationship Type="http://schemas.openxmlformats.org/officeDocument/2006/relationships/worksheet" Target="/xl/worksheets/sheet2.xml" Id="R1b9ae4b69ce640c4" /><Relationship Type="http://schemas.openxmlformats.org/officeDocument/2006/relationships/worksheet" Target="/xl/worksheets/sheet3.xml" Id="R3f935a8ed94c40e3" /><Relationship Type="http://schemas.openxmlformats.org/officeDocument/2006/relationships/worksheet" Target="/xl/worksheets/sheet4.xml" Id="R340d21fae4df4827" /><Relationship Type="http://schemas.openxmlformats.org/officeDocument/2006/relationships/worksheet" Target="/xl/worksheets/sheet5.xml" Id="Rcfd393117df44289" /><Relationship Type="http://schemas.openxmlformats.org/officeDocument/2006/relationships/worksheet" Target="/xl/worksheets/sheet6.xml" Id="Rafe5fe14a15641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42" hidden="0" customWidth="1"/>
    <x:col min="3" max="3" width="18" hidden="0" customWidth="1"/>
    <x:col min="4" max="4" width="34" hidden="0" customWidth="1"/>
    <x:col min="5" max="5" width="19" hidden="0" customWidth="1"/>
    <x:col min="6" max="6" width="31" hidden="0" customWidth="1"/>
  </x:cols>
  <x:sheetData>
    <x:row r="1" ht="34" customHeight="1">
      <x:c r="A1" s="3" t="str">
        <x:v>OriginDrug US 20-Medicine Evaluation Sample · r865</x:v>
      </x:c>
      <x:c r="B1" s="3"/>
      <x:c r="C1" s="3"/>
      <x:c r="D1" s="3"/>
      <x:c r="E1" s="3"/>
      <x:c r="F1" s="3"/>
    </x:row>
    <x:row r="2" ht="30" customHeight="1">
      <x:c r="A2" s="7" t="str">
        <x:v>公开采购评估样例 / Public procurement evaluation sample</x:v>
      </x:c>
      <x:c r="B2" s="7"/>
      <x:c r="C2" s="7"/>
      <x:c r="D2" s="7"/>
      <x:c r="E2" s="7"/>
      <x:c r="F2" s="7"/>
    </x:row>
    <x:row r="4" ht="30" customHeight="1">
      <x:c r="A4" s="13" t="str">
        <x:v>Field / 字段</x:v>
      </x:c>
      <x:c r="B4" s="13" t="str">
        <x:v>Value / 内容</x:v>
      </x:c>
      <x:c r="C4" s="13" t="str">
        <x:v>Field / 字段</x:v>
      </x:c>
      <x:c r="D4" s="13" t="str">
        <x:v>Value / 内容</x:v>
      </x:c>
      <x:c r="E4" s="13" t="str">
        <x:v>Check / 检查</x:v>
      </x:c>
      <x:c r="F4" s="13" t="str">
        <x:v>Result / 结果</x:v>
      </x:c>
    </x:row>
    <x:row r="5" ht="44" customHeight="1">
      <x:c r="A5" s="15" t="str">
        <x:v>Revision</x:v>
      </x:c>
      <x:c r="B5" s="14" t="str">
        <x:v>r865</x:v>
      </x:c>
      <x:c r="C5" s="15" t="str">
        <x:v>Generated</x:v>
      </x:c>
      <x:c r="D5" s="14" t="str">
        <x:v>2026-09-06</x:v>
      </x:c>
      <x:c r="E5" s="15" t="str">
        <x:v>Medicine records</x:v>
      </x:c>
      <x:c r="F5" s="14" t="n">
        <x:v>20</x:v>
      </x:c>
    </x:row>
    <x:row r="6" ht="44" customHeight="1">
      <x:c r="A6" s="15" t="str">
        <x:v>Content revision</x:v>
      </x:c>
      <x:c r="B6" s="14" t="str">
        <x:v>2026-09-05.863</x:v>
      </x:c>
      <x:c r="C6" s="15" t="str">
        <x:v>Market</x:v>
      </x:c>
      <x:c r="D6" s="14" t="str">
        <x:v>United States (US)</x:v>
      </x:c>
      <x:c r="E6" s="15" t="str">
        <x:v>US presentations</x:v>
      </x:c>
      <x:c r="F6" s="14" t="n">
        <x:v>78</x:v>
      </x:c>
    </x:row>
    <x:row r="7" ht="44" customHeight="1">
      <x:c r="A7" s="15" t="str">
        <x:v>Languages</x:v>
      </x:c>
      <x:c r="B7" s="14" t="str">
        <x:v>Chinese + English</x:v>
      </x:c>
      <x:c r="C7" s="15" t="str">
        <x:v>Formats</x:v>
      </x:c>
      <x:c r="D7" s="14" t="str">
        <x:v>XLSX + JSON</x:v>
      </x:c>
      <x:c r="E7" s="15" t="str">
        <x:v>Unique sources</x:v>
      </x:c>
      <x:c r="F7" s="14" t="n">
        <x:v>20</x:v>
      </x:c>
    </x:row>
    <x:row r="8" ht="44" customHeight="1">
      <x:c r="A8" s="15" t="str">
        <x:v>Scope</x:v>
      </x:c>
      <x:c r="B8" s="14" t="str">
        <x:v>US-only public evaluation sample; package and label identity, not personal dosing or substitution advice</x:v>
      </x:c>
      <x:c r="C8" s="15" t="str">
        <x:v>Public URL</x:v>
      </x:c>
      <x:c r="D8" s="14" t="str">
        <x:v>https://origindrug.com/samples/origindrug-us-20-medicine-data-sample-r865.json</x:v>
      </x:c>
      <x:c r="E8" s="15" t="str">
        <x:v>Status</x:v>
      </x:c>
      <x:c r="F8" s="14" t="str">
        <x:v>Public evaluation sample</x:v>
      </x:c>
    </x:row>
    <x:row r="9" ht="44" customHeight="1">
      <x:c r="A9" s="15" t="str">
        <x:v>How to use / 使用方法</x:v>
      </x:c>
      <x:c r="B9" s="14" t="str">
        <x:v>先检查 Medicine records，再检查 US presentations 与 Sources；Field dictionary 说明字段，Acceptance formulas 给出可重复验收。</x:v>
      </x:c>
      <x:c r="C9" s="15" t="str">
        <x:v>Suggested buyer review</x:v>
      </x:c>
      <x:c r="D9" s="14" t="str">
        <x:v>Medical/content, data/engineering, accessibility, procurement and legal review</x:v>
      </x:c>
      <x:c r="E9" s="15" t="str">
        <x:v>Commercial boundary</x:v>
      </x:c>
      <x:c r="F9" s="14" t="str">
        <x:v>Not a quotation, contract, licence grant or medical advice</x:v>
      </x:c>
    </x:row>
    <x:row r="10" ht="44" customHeight="1">
      <x:c r="A10" s="15" t="str">
        <x:v>What is included / 包含</x:v>
      </x:c>
      <x:c r="B10" s="14" t="str">
        <x:v>20 个药品档案；美国市场 78 个产品/包装身份；中英文核心字段；每行来源与复核日期。</x:v>
      </x:c>
      <x:c r="C10" s="15" t="str">
        <x:v>What is excluded / 不包含</x:v>
      </x:c>
      <x:c r="D10" s="14" t="str">
        <x:v>患者、处方、个体剂量、停换药、真伪鉴定、实时库存、医保报销或价格结论。</x:v>
      </x:c>
      <x:c r="E10" s="15" t="str">
        <x:v>Contact</x:v>
      </x:c>
      <x:c r="F10" s="14" t="str">
        <x:v>Steven Li · stevenyiqingli@foxmail.com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6" hidden="0" customWidth="1"/>
    <x:col min="3" max="3" width="18" hidden="0" customWidth="1"/>
    <x:col min="4" max="4" width="27" hidden="0" customWidth="1"/>
    <x:col min="5" max="5" width="16" hidden="0" customWidth="1"/>
    <x:col min="6" max="6" width="36" hidden="0" customWidth="1"/>
    <x:col min="7" max="7" width="12" hidden="0" customWidth="1"/>
    <x:col min="8" max="8" width="14" hidden="0" customWidth="1"/>
    <x:col min="9" max="9" width="42" hidden="0" customWidth="1"/>
    <x:col min="10" max="10" width="14" hidden="0" customWidth="1"/>
    <x:col min="11" max="11" width="27" hidden="0" customWidth="1"/>
    <x:col min="12" max="12" width="14" hidden="0" customWidth="1"/>
  </x:cols>
  <x:sheetData>
    <x:row r="1" ht="34" customHeight="1">
      <x:c r="A1" s="3" t="str">
        <x:v>Medicine records · 20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7" t="str">
        <x:v>每行一款药；规格级细节见 US presentations / One row per medicine; see US presentations for product-level detail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15" hidden="0" customHeight="1">
      <x:c r="A4" s="13" t="str">
        <x:v>Record ID</x:v>
      </x:c>
      <x:c r="B4" s="13" t="str">
        <x:v>Brand</x:v>
      </x:c>
      <x:c r="C4" s="13" t="str">
        <x:v>通用名</x:v>
      </x:c>
      <x:c r="D4" s="13" t="str">
        <x:v>Generic / alias</x:v>
      </x:c>
      <x:c r="E4" s="13" t="str">
        <x:v>Therapeutic area</x:v>
      </x:c>
      <x:c r="F4" s="13" t="str">
        <x:v>剂型概述</x:v>
      </x:c>
      <x:c r="G4" s="13" t="str">
        <x:v>Route</x:v>
      </x:c>
      <x:c r="H4" s="13" t="str">
        <x:v>Historical approval</x:v>
      </x:c>
      <x:c r="I4" s="13" t="str">
        <x:v>Archive sponsor</x:v>
      </x:c>
      <x:c r="J4" s="13" t="str">
        <x:v>US presentations</x:v>
      </x:c>
      <x:c r="K4" s="13" t="str">
        <x:v>Editorial status</x:v>
      </x:c>
      <x:c r="L4" s="13" t="str">
        <x:v>Reviewed at</x:v>
      </x:c>
    </x:row>
    <x:row r="5" ht="24" hidden="0" customHeight="1">
      <x:c r="A5" s="15" t="str">
        <x:v>amoxicillin-amoxil</x:v>
      </x:c>
      <x:c r="B5" s="14" t="str">
        <x:v>Amoxil</x:v>
      </x:c>
      <x:c r="C5" s="14" t="str">
        <x:v>阿莫西林</x:v>
      </x:c>
      <x:c r="D5" s="14" t="str">
        <x:v>amoxicillin; 阿莫西林胶囊 500 mg</x:v>
      </x:c>
      <x:c r="E5" s="14" t="str">
        <x:v>感染</x:v>
      </x:c>
      <x:c r="F5" s="14" t="str">
        <x:v>AMOXIL 片 500/875 mg；复溶后混悬液 200/400 mg 每 5 mL；咀嚼片 125/200/250/400 mg</x:v>
      </x:c>
      <x:c r="G5" s="14" t="str">
        <x:v>口服</x:v>
      </x:c>
      <x:c r="H5" s="14" t="str">
        <x:v>1974</x:v>
      </x:c>
      <x:c r="I5" s="14" t="str">
        <x:v>USAntibiotics LLC（FDA AMOXIL NDA 档案申请方；标签注明 GSK 商标许可）</x:v>
      </x:c>
      <x:c r="J5" s="16" t="n">
        <x:v>8</x:v>
      </x:c>
      <x:c r="K5" s="14" t="str">
        <x:v>published_traceable_archive</x:v>
      </x:c>
      <x:c r="L5" s="14" t="str">
        <x:v>2026-09-02</x:v>
      </x:c>
    </x:row>
    <x:row r="6" ht="48" hidden="0" customHeight="1">
      <x:c r="A6" s="15" t="str">
        <x:v>atorvastatin-lipitor</x:v>
      </x:c>
      <x:c r="B6" s="14" t="str">
        <x:v>Lipitor</x:v>
      </x:c>
      <x:c r="C6" s="14" t="str">
        <x:v>阿托伐他汀</x:v>
      </x:c>
      <x:c r="D6" s="14" t="str">
        <x:v>atorvastatin; atorvastatin calcium</x:v>
      </x:c>
      <x:c r="E6" s="14" t="str">
        <x:v>心血管</x:v>
      </x:c>
      <x:c r="F6" s="14" t="str">
        <x:v>阿托伐他汀钙口服薄膜衣片：美国 10 mg、20 mg、40 mg、80 mg；中国大陆企业说明书 10 mg、20 mg、40 mg；日本 PMDA 5 mg、10 mg。不同市场规格不合并，也不转换为个人片数。</x:v>
      </x:c>
      <x:c r="G6" s="14" t="str">
        <x:v>口服</x:v>
      </x:c>
      <x:c r="H6" s="14" t="str">
        <x:v>1996</x:v>
      </x:c>
      <x:c r="I6" s="14" t="str">
        <x:v>晖致中国当前产品页与企业说明书；Viatris Specialty LLC / DailyMed 美国公开标签；日本 PMDA 当前产品记录</x:v>
      </x:c>
      <x:c r="J6" s="16" t="n">
        <x:v>4</x:v>
      </x:c>
      <x:c r="K6" s="14" t="str">
        <x:v>published_traceable_archive</x:v>
      </x:c>
      <x:c r="L6" s="14" t="str">
        <x:v>2026-08-30</x:v>
      </x:c>
    </x:row>
    <x:row r="7" ht="60" hidden="0" customHeight="1">
      <x:c r="A7" s="15" t="str">
        <x:v>rosuvastatin-crestor</x:v>
      </x:c>
      <x:c r="B7" s="14" t="str">
        <x:v>CRESTOR</x:v>
      </x:c>
      <x:c r="C7" s="14" t="str">
        <x:v>瑞舒伐他汀钙</x:v>
      </x:c>
      <x:c r="D7" s="14" t="str">
        <x:v>rosuvastatin; rosuvastatin calcium</x:v>
      </x:c>
      <x:c r="E7" s="14" t="str">
        <x:v>心血管</x:v>
      </x:c>
      <x:c r="F7" s="14" t="str">
        <x:v>美国 DailyMed 包衣片：5 mg、10 mg、20 mg、40 mg；阿斯利康中国产品组合页：可定® 瑞舒伐他汀钙片 5 mg、10 mg、20 mg；日本 PMDA：2.5 mg、5 mg 普通片与 OD 口崩片（市场、剂型和规格不得混写或自行换算）</x:v>
      </x:c>
      <x:c r="G7" s="14" t="str">
        <x:v>口服</x:v>
      </x:c>
      <x:c r="H7" s="14" t="str">
        <x:v>2003</x:v>
      </x:c>
      <x:c r="I7" s="14" t="str">
        <x:v>AstraZeneca / DailyMed 公开标签档案</x:v>
      </x:c>
      <x:c r="J7" s="16" t="n">
        <x:v>4</x:v>
      </x:c>
      <x:c r="K7" s="14" t="str">
        <x:v>published_traceable_archive</x:v>
      </x:c>
      <x:c r="L7" s="14" t="str">
        <x:v>2026-08-30</x:v>
      </x:c>
    </x:row>
    <x:row r="8" ht="36" hidden="0" customHeight="1">
      <x:c r="A8" s="15" t="str">
        <x:v>amlodipine-norvasc</x:v>
      </x:c>
      <x:c r="B8" s="14" t="str">
        <x:v>Norvasc</x:v>
      </x:c>
      <x:c r="C8" s="14" t="str">
        <x:v>氨氯地平</x:v>
      </x:c>
      <x:c r="D8" s="14" t="str">
        <x:v>amlodipine; amlodipine besylate</x:v>
      </x:c>
      <x:c r="E8" s="14" t="str">
        <x:v>心血管</x:v>
      </x:c>
      <x:c r="F8" s="14" t="str">
        <x:v>口服片：2.5 mg、5 mg、10 mg（DailyMed NORVASC SPL v29 所列；分别展示三个 90 片瓶装面板）</x:v>
      </x:c>
      <x:c r="G8" s="14" t="str">
        <x:v>口服</x:v>
      </x:c>
      <x:c r="H8" s="14" t="str">
        <x:v>1992</x:v>
      </x:c>
      <x:c r="I8" s="14" t="str">
        <x:v>Pfizer</x:v>
      </x:c>
      <x:c r="J8" s="16" t="n">
        <x:v>3</x:v>
      </x:c>
      <x:c r="K8" s="14" t="str">
        <x:v>published_traceable_archive</x:v>
      </x:c>
      <x:c r="L8" s="14" t="str">
        <x:v>2026-08-21</x:v>
      </x:c>
    </x:row>
    <x:row r="9" ht="36" hidden="0" customHeight="1">
      <x:c r="A9" s="15" t="str">
        <x:v>glucophage</x:v>
      </x:c>
      <x:c r="B9" s="14" t="str">
        <x:v>Glucophage</x:v>
      </x:c>
      <x:c r="C9" s="14" t="str">
        <x:v>二甲双胍</x:v>
      </x:c>
      <x:c r="D9" s="14" t="str">
        <x:v>metformin</x:v>
      </x:c>
      <x:c r="E9" s="14" t="str">
        <x:v>代谢</x:v>
      </x:c>
      <x:c r="F9" s="14" t="str">
        <x:v>盐酸二甲双胍口服普通片与缓释片；品牌、剂型、每片毫克数和市场必须同时核对</x:v>
      </x:c>
      <x:c r="G9" s="14" t="str">
        <x:v>口服</x:v>
      </x:c>
      <x:c r="H9" s="14" t="str">
        <x:v>1995（GLUCOPHAGE）；2000（GLUCOPHAGE XR）</x:v>
      </x:c>
      <x:c r="I9" s="14" t="str">
        <x:v>Bristol-Myers Squibb 历史归档；FDA / DailyMed / EMA 官方资料</x:v>
      </x:c>
      <x:c r="J9" s="16" t="n">
        <x:v>5</x:v>
      </x:c>
      <x:c r="K9" s="14" t="str">
        <x:v>published_traceable_archive</x:v>
      </x:c>
      <x:c r="L9" s="14" t="str">
        <x:v>2026-08-31</x:v>
      </x:c>
    </x:row>
    <x:row r="10" ht="36" hidden="0" customHeight="1">
      <x:c r="A10" s="15" t="str">
        <x:v>zestril</x:v>
      </x:c>
      <x:c r="B10" s="14" t="str">
        <x:v>ZESTRIL</x:v>
      </x:c>
      <x:c r="C10" s="14" t="str">
        <x:v>赖诺普利</x:v>
      </x:c>
      <x:c r="D10" s="14" t="str">
        <x:v>ZESTRIL; lisinopril; lisinopril dihydrate</x:v>
      </x:c>
      <x:c r="E10" s="14" t="str">
        <x:v>心血管</x:v>
      </x:c>
      <x:c r="F10" s="14" t="str">
        <x:v>口服片：2.5 mg、5 mg、10 mg、20 mg、30 mg、40 mg（DailyMed 美国公开标签所列）</x:v>
      </x:c>
      <x:c r="G10" s="14" t="str">
        <x:v>口服</x:v>
      </x:c>
      <x:c r="H10" s="14" t="str">
        <x:v>1988（DailyMed 当前美国公开标签所列美国初始批准）</x:v>
      </x:c>
      <x:c r="I10" s="14" t="str">
        <x:v>Upsher-Smith Laboratories, LLC / DailyMed 美国公开标签</x:v>
      </x:c>
      <x:c r="J10" s="16" t="n">
        <x:v>6</x:v>
      </x:c>
      <x:c r="K10" s="14" t="str">
        <x:v>published_traceable_archive</x:v>
      </x:c>
      <x:c r="L10" s="14" t="str">
        <x:v>2026-09-04</x:v>
      </x:c>
    </x:row>
    <x:row r="11" ht="36" hidden="0" customHeight="1">
      <x:c r="A11" s="15" t="str">
        <x:v>cozaar</x:v>
      </x:c>
      <x:c r="B11" s="14" t="str">
        <x:v>Cozaar</x:v>
      </x:c>
      <x:c r="C11" s="14" t="str">
        <x:v>氯沙坦</x:v>
      </x:c>
      <x:c r="D11" s="14" t="str">
        <x:v>losartan</x:v>
      </x:c>
      <x:c r="E11" s="14" t="str">
        <x:v>心血管</x:v>
      </x:c>
      <x:c r="F11" s="14" t="str">
        <x:v>氯沙坦钾口服薄膜衣片：25 mg、50 mg、100 mg（DailyMed 页面 2026-01-20 更新；本档案分别展示三种 90 片瓶装面板）</x:v>
      </x:c>
      <x:c r="G11" s="14" t="str">
        <x:v>口服</x:v>
      </x:c>
      <x:c r="H11" s="14" t="str">
        <x:v>1995（FDA 标签所列美国初始批准）</x:v>
      </x:c>
      <x:c r="I11" s="14" t="str">
        <x:v>FDA / DailyMed 公开监管标签档案</x:v>
      </x:c>
      <x:c r="J11" s="16" t="n">
        <x:v>3</x:v>
      </x:c>
      <x:c r="K11" s="14" t="str">
        <x:v>published_traceable_archive</x:v>
      </x:c>
      <x:c r="L11" s="14" t="str">
        <x:v>2026-08-21</x:v>
      </x:c>
    </x:row>
    <x:row r="12" ht="36" hidden="0" customHeight="1">
      <x:c r="A12" s="15" t="str">
        <x:v>omeprazole-prilosec</x:v>
      </x:c>
      <x:c r="B12" s="14" t="str">
        <x:v>Prilosec OTC</x:v>
      </x:c>
      <x:c r="C12" s="14" t="str">
        <x:v>奥美拉唑</x:v>
      </x:c>
      <x:c r="D12" s="14" t="str">
        <x:v>Prilosec; omeprazole</x:v>
      </x:c>
      <x:c r="E12" s="14" t="str">
        <x:v>消化系统</x:v>
      </x:c>
      <x:c r="F12" s="14" t="str">
        <x:v>奥美拉唑镁延迟释放片（非处方）：本档案精确展示 20 mg、42 片纸盒；不并入 PRILOSEC 处方延迟释放胶囊</x:v>
      </x:c>
      <x:c r="G12" s="14" t="str">
        <x:v>口服</x:v>
      </x:c>
      <x:c r="H12" s="14" t="str">
        <x:v>1989</x:v>
      </x:c>
      <x:c r="I12" s="14" t="str">
        <x:v>AstraZeneca / P&amp;G（本页仅建立 P&amp;G PRILOSEC OTC 标签身份）</x:v>
      </x:c>
      <x:c r="J12" s="16" t="n">
        <x:v>1</x:v>
      </x:c>
      <x:c r="K12" s="14" t="str">
        <x:v>published_traceable_archive</x:v>
      </x:c>
      <x:c r="L12" s="14" t="str">
        <x:v>2026-08-21</x:v>
      </x:c>
    </x:row>
    <x:row r="13" ht="36" hidden="0" customHeight="1">
      <x:c r="A13" s="15" t="str">
        <x:v>clopidogrel-plavix</x:v>
      </x:c>
      <x:c r="B13" s="14" t="str">
        <x:v>Plavix</x:v>
      </x:c>
      <x:c r="C13" s="14" t="str">
        <x:v>氯吡格雷</x:v>
      </x:c>
      <x:c r="D13" s="14" t="str">
        <x:v>Clopidogrel Bisulfate Tablets; clopidogrel; clopidogrel bisulfate</x:v>
      </x:c>
      <x:c r="E13" s="14" t="str">
        <x:v>心血管</x:v>
      </x:c>
      <x:c r="F13" s="14" t="str">
        <x:v>PLAVIX／波立维硫酸氢氯吡格雷薄膜衣口服片：美国 75 mg、300 mg；中国大陆进口与国产产品页均列示 75 mg</x:v>
      </x:c>
      <x:c r="G13" s="14" t="str">
        <x:v>口服</x:v>
      </x:c>
      <x:c r="H13" s="14" t="str">
        <x:v>1997（美国初始批准）</x:v>
      </x:c>
      <x:c r="I13" s="14" t="str">
        <x:v>Sanofi-Aventis U.S. LLC（美国当前公开标签）；赛诺菲中国官方产品页及两份有日期说明书</x:v>
      </x:c>
      <x:c r="J13" s="16" t="n">
        <x:v>2</x:v>
      </x:c>
      <x:c r="K13" s="14" t="str">
        <x:v>published_traceable_archive</x:v>
      </x:c>
      <x:c r="L13" s="14" t="str">
        <x:v>2026-08-30</x:v>
      </x:c>
    </x:row>
    <x:row r="14" ht="36" hidden="0" customHeight="1">
      <x:c r="A14" s="15" t="str">
        <x:v>eliquis</x:v>
      </x:c>
      <x:c r="B14" s="14" t="str">
        <x:v>Eliquis</x:v>
      </x:c>
      <x:c r="C14" s="14" t="str">
        <x:v>阿哌沙班</x:v>
      </x:c>
      <x:c r="D14" s="14" t="str">
        <x:v>apixaban</x:v>
      </x:c>
      <x:c r="E14" s="14" t="str">
        <x:v>心血管</x:v>
      </x:c>
      <x:c r="F14" s="14" t="str">
        <x:v>口服片剂：2.5 mg、5 mg；FDA 2025 标签另列儿科口服混悬用途制剂，应与成人片剂分开核对</x:v>
      </x:c>
      <x:c r="G14" s="14" t="str">
        <x:v>口服</x:v>
      </x:c>
      <x:c r="H14" s="14" t="str">
        <x:v>2012（FDA 2025 标签所列美国初始批准）</x:v>
      </x:c>
      <x:c r="I14" s="14" t="str">
        <x:v>Bristol Myers Squibb / Pfizer / FDA 与 DailyMed 公开标签档案</x:v>
      </x:c>
      <x:c r="J14" s="16" t="n">
        <x:v>2</x:v>
      </x:c>
      <x:c r="K14" s="14" t="str">
        <x:v>published_traceable_archive</x:v>
      </x:c>
      <x:c r="L14" s="14" t="str">
        <x:v>2026-08-20</x:v>
      </x:c>
    </x:row>
    <x:row r="15" ht="36" hidden="0" customHeight="1">
      <x:c r="A15" s="15" t="str">
        <x:v>xarelto</x:v>
      </x:c>
      <x:c r="B15" s="14" t="str">
        <x:v>Xarelto</x:v>
      </x:c>
      <x:c r="C15" s="14" t="str">
        <x:v>利伐沙班</x:v>
      </x:c>
      <x:c r="D15" s="14" t="str">
        <x:v>rivaroxaban</x:v>
      </x:c>
      <x:c r="E15" s="14" t="str">
        <x:v>心血管</x:v>
      </x:c>
      <x:c r="F15" s="14" t="str">
        <x:v>本页精确展示四种 XARELTO 利伐沙班口服薄膜衣片瓶装身份；启动包装与口服混悬液不并入这些片剂包装</x:v>
      </x:c>
      <x:c r="G15" s="14" t="str">
        <x:v>口服</x:v>
      </x:c>
      <x:c r="H15" s="14" t="str">
        <x:v>2011（当前标签所列美国初始批准）</x:v>
      </x:c>
      <x:c r="I15" s="14" t="str">
        <x:v>Janssen 当前美国公开标签；FDA 历史监管档案</x:v>
      </x:c>
      <x:c r="J15" s="16" t="n">
        <x:v>4</x:v>
      </x:c>
      <x:c r="K15" s="14" t="str">
        <x:v>published_traceable_archive</x:v>
      </x:c>
      <x:c r="L15" s="14" t="str">
        <x:v>2026-08-24</x:v>
      </x:c>
    </x:row>
    <x:row r="16" ht="36" hidden="0" customHeight="1">
      <x:c r="A16" s="15" t="str">
        <x:v>ozempic</x:v>
      </x:c>
      <x:c r="B16" s="14" t="str">
        <x:v>Ozempic</x:v>
      </x:c>
      <x:c r="C16" s="14" t="str">
        <x:v>司美格鲁肽</x:v>
      </x:c>
      <x:c r="D16" s="14" t="str">
        <x:v>semaglutide</x:v>
      </x:c>
      <x:c r="E16" s="14" t="str">
        <x:v>代谢</x:v>
      </x:c>
      <x:c r="F16" s="14" t="str">
        <x:v>司美格鲁肽皮下注射液：已逐项核对三个美国多剂量预充笔展示面（2 mg/3 mL、4 mg/3 mL、8 mg/3 mL）</x:v>
      </x:c>
      <x:c r="G16" s="14" t="str">
        <x:v>皮下</x:v>
      </x:c>
      <x:c r="H16" s="14" t="str">
        <x:v>2017（FDA 标签所列美国初始批准）</x:v>
      </x:c>
      <x:c r="I16" s="14" t="str">
        <x:v>Novo Nordisk / FDA 与 DailyMed 公开监管资料</x:v>
      </x:c>
      <x:c r="J16" s="16" t="n">
        <x:v>3</x:v>
      </x:c>
      <x:c r="K16" s="14" t="str">
        <x:v>published_traceable_archive</x:v>
      </x:c>
      <x:c r="L16" s="14" t="str">
        <x:v>2026-08-22</x:v>
      </x:c>
    </x:row>
    <x:row r="17" ht="60" hidden="0" customHeight="1">
      <x:c r="A17" s="15" t="str">
        <x:v>synthroid</x:v>
      </x:c>
      <x:c r="B17" s="14" t="str">
        <x:v>Synthroid</x:v>
      </x:c>
      <x:c r="C17" s="14" t="str">
        <x:v>左甲状腺素</x:v>
      </x:c>
      <x:c r="D17" s="14" t="str">
        <x:v>levothyroxine</x:v>
      </x:c>
      <x:c r="E17" s="14" t="str">
        <x:v>代谢</x:v>
      </x:c>
      <x:c r="F17" s="14" t="str">
        <x:v>左甲状腺素钠口服片：25、50、75、88、100、112、125、137、150、175、200、300 mcg（本档案分别展示 12 个美国标签包装面板）</x:v>
      </x:c>
      <x:c r="G17" s="14" t="str">
        <x:v>口服</x:v>
      </x:c>
      <x:c r="H17" s="14" t="str">
        <x:v>2002（DailyMed 2024-02 美国公开标签所列 Initial U.S. Approval）</x:v>
      </x:c>
      <x:c r="I17" s="14" t="str">
        <x:v>AbbVie Inc. / DailyMed（NLM）美国公开标签</x:v>
      </x:c>
      <x:c r="J17" s="16" t="n">
        <x:v>12</x:v>
      </x:c>
      <x:c r="K17" s="14" t="str">
        <x:v>published_traceable_archive</x:v>
      </x:c>
      <x:c r="L17" s="14" t="str">
        <x:v>2026-08-21</x:v>
      </x:c>
    </x:row>
    <x:row r="18" ht="60" hidden="0" customHeight="1">
      <x:c r="A18" s="15" t="str">
        <x:v>neurontin</x:v>
      </x:c>
      <x:c r="B18" s="14" t="str">
        <x:v>Neurontin</x:v>
      </x:c>
      <x:c r="C18" s="14" t="str">
        <x:v>加巴喷丁</x:v>
      </x:c>
      <x:c r="D18" s="14" t="str">
        <x:v>gabapentin</x:v>
      </x:c>
      <x:c r="E18" s="14" t="str">
        <x:v>神经认知</x:v>
      </x:c>
      <x:c r="F18" s="14" t="str">
        <x:v>NEURONTIN 加巴喷丁：100 / 300 / 400 mg 口服胶囊、600 / 800 mg 薄膜衣刻痕片、250 mg/5 mL 口服溶液（美国公开标签所列；本页分别建立五种 100 单位瓶装与一瓶 470 mL 口服液身份，不将不同剂型、包装或其他市场合并）</x:v>
      </x:c>
      <x:c r="G18" s="14" t="str">
        <x:v>口服</x:v>
      </x:c>
      <x:c r="H18" s="14" t="str">
        <x:v>1993（当前美国公开标签所列初始批准）</x:v>
      </x:c>
      <x:c r="I18" s="14" t="str">
        <x:v>Viatris Specialty LLC / DailyMed 当前美国公开标签</x:v>
      </x:c>
      <x:c r="J18" s="16" t="n">
        <x:v>6</x:v>
      </x:c>
      <x:c r="K18" s="14" t="str">
        <x:v>published_traceable_archive</x:v>
      </x:c>
      <x:c r="L18" s="14" t="str">
        <x:v>2026-08-23</x:v>
      </x:c>
    </x:row>
    <x:row r="19" ht="36" hidden="0" customHeight="1">
      <x:c r="A19" s="15" t="str">
        <x:v>zoloft</x:v>
      </x:c>
      <x:c r="B19" s="14" t="str">
        <x:v>Zoloft</x:v>
      </x:c>
      <x:c r="C19" s="14" t="str">
        <x:v>舍曲林</x:v>
      </x:c>
      <x:c r="D19" s="14" t="str">
        <x:v>sertraline</x:v>
      </x:c>
      <x:c r="E19" s="14" t="str">
        <x:v>精神健康</x:v>
      </x:c>
      <x:c r="F19" s="14" t="str">
        <x:v>片剂及口服溶液（FDA 2021 标签档案所列）；本页精确包装面板仅为 25 mg 片剂</x:v>
      </x:c>
      <x:c r="G19" s="14" t="str">
        <x:v>口服</x:v>
      </x:c>
      <x:c r="H19" s="14" t="str">
        <x:v>1991（FDA 标签所列美国初始批准）</x:v>
      </x:c>
      <x:c r="I19" s="14" t="str">
        <x:v>FDA 监管档案；DailyMed 品牌标签面板</x:v>
      </x:c>
      <x:c r="J19" s="16" t="n">
        <x:v>1</x:v>
      </x:c>
      <x:c r="K19" s="14" t="str">
        <x:v>published_traceable_archive</x:v>
      </x:c>
      <x:c r="L19" s="14" t="str">
        <x:v>2026-08-23</x:v>
      </x:c>
    </x:row>
    <x:row r="20" ht="36" hidden="0" customHeight="1">
      <x:c r="A20" s="15" t="str">
        <x:v>tamiflu</x:v>
      </x:c>
      <x:c r="B20" s="14" t="str">
        <x:v>Tamiflu</x:v>
      </x:c>
      <x:c r="C20" s="14" t="str">
        <x:v>奥司他韦</x:v>
      </x:c>
      <x:c r="D20" s="14" t="str">
        <x:v>oseltamivir</x:v>
      </x:c>
      <x:c r="E20" s="14" t="str">
        <x:v>感染</x:v>
      </x:c>
      <x:c r="F20" s="14" t="str">
        <x:v>口服胶囊；口服混悬液用粉末（复溶后）（DailyMed 2025 标签所列）</x:v>
      </x:c>
      <x:c r="G20" s="14" t="str">
        <x:v>口服</x:v>
      </x:c>
      <x:c r="H20" s="14" t="str">
        <x:v>1999（DailyMed 当前公开标签所列美国初始批准）</x:v>
      </x:c>
      <x:c r="I20" s="14" t="str">
        <x:v>Genentech / DailyMed 公开标签与 FDA 历史监管档案</x:v>
      </x:c>
      <x:c r="J20" s="16" t="n">
        <x:v>2</x:v>
      </x:c>
      <x:c r="K20" s="14" t="str">
        <x:v>published_traceable_archive</x:v>
      </x:c>
      <x:c r="L20" s="14" t="str">
        <x:v>2026-08-21</x:v>
      </x:c>
    </x:row>
    <x:row r="21" ht="60" hidden="0" customHeight="1">
      <x:c r="A21" s="15" t="str">
        <x:v>topamax-topiramate</x:v>
      </x:c>
      <x:c r="B21" s="14" t="str">
        <x:v>TOPAMAX</x:v>
      </x:c>
      <x:c r="C21" s="14" t="str">
        <x:v>托吡酯片／可撒服胶囊</x:v>
      </x:c>
      <x:c r="D21" s="14" t="str">
        <x:v>TOPAMAX; Topamax; topiramate</x:v>
      </x:c>
      <x:c r="E21" s="14" t="str">
        <x:v>神经系统</x:v>
      </x:c>
      <x:c r="F21" s="14" t="str">
        <x:v>TOPAMAX 托吡酯包衣口服片（每片 25、50、100、200 mg）与可撒服胶囊（每粒 15、25 mg）。普通片须整片吞服且不能咀嚼；可撒服胶囊可整粒吞服，或把全部内容物撒在一茶匙软食上立即吞下，不能咀嚼，也不能留到以后。</x:v>
      </x:c>
      <x:c r="G21" s="14" t="str">
        <x:v>口服</x:v>
      </x:c>
      <x:c r="H21" s="14" t="str">
        <x:v>1996-12-24（FDA 审评记录）</x:v>
      </x:c>
      <x:c r="I21" s="14" t="str">
        <x:v>Janssen Pharmaceuticals, Inc.（当前美国品牌标签包装方）</x:v>
      </x:c>
      <x:c r="J21" s="16" t="n">
        <x:v>6</x:v>
      </x:c>
      <x:c r="K21" s="14" t="str">
        <x:v>published_traceable_archive</x:v>
      </x:c>
      <x:c r="L21" s="14" t="str">
        <x:v>2026-09-04</x:v>
      </x:c>
    </x:row>
    <x:row r="22" ht="84" hidden="0" customHeight="1">
      <x:c r="A22" s="15" t="str">
        <x:v>naprosyn</x:v>
      </x:c>
      <x:c r="B22" s="14" t="str">
        <x:v>NAPROSYN</x:v>
      </x:c>
      <x:c r="C22" s="14" t="str">
        <x:v>萘普生／萘普生钠</x:v>
      </x:c>
      <x:c r="D22" s="14" t="str">
        <x:v>Naprosyn; EC-NAPROSYN; ANAPROX DS</x:v>
      </x:c>
      <x:c r="E22" s="14" t="str">
        <x:v>疼痛与炎症</x:v>
      </x:c>
      <x:c r="F22" s="14" t="str">
        <x:v>口服片：NAPROSYN 500 mg 是普通萘普生片；EC-NAPROSYN 375/500 mg 是延迟释放肠溶片，必须保持包衣完整；ANAPROX DS 550 mg 是萘普生钠片，标签注明相当于萘普生 500 mg并含 50 mg 钠。它们不是按包装数字自行互换、叠加或分片的算术题。</x:v>
      </x:c>
      <x:c r="G22" s="14" t="str">
        <x:v>口服</x:v>
      </x:c>
      <x:c r="H22" s="14" t="str">
        <x:v>1976（美国初始批准）</x:v>
      </x:c>
      <x:c r="I22" s="14" t="str">
        <x:v>Atnahs Pharma US Limited（标签持有人）／Canton Laboratories（美国分销标签）</x:v>
      </x:c>
      <x:c r="J22" s="16" t="n">
        <x:v>4</x:v>
      </x:c>
      <x:c r="K22" s="14" t="str">
        <x:v>published_traceable_archive</x:v>
      </x:c>
      <x:c r="L22" s="14" t="str">
        <x:v>2026-09-04</x:v>
      </x:c>
    </x:row>
    <x:row r="23" ht="24" hidden="0" customHeight="1">
      <x:c r="A23" s="15" t="str">
        <x:v>ventolin-hfa</x:v>
      </x:c>
      <x:c r="B23" s="14" t="str">
        <x:v>Ventolin HFA</x:v>
      </x:c>
      <x:c r="C23" s="14" t="str">
        <x:v>沙丁胺醇</x:v>
      </x:c>
      <x:c r="D23" s="14" t="str">
        <x:v>albuterol; albuterol sulfate; salbutamol</x:v>
      </x:c>
      <x:c r="E23" s="14" t="str">
        <x:v>呼吸系统</x:v>
      </x:c>
      <x:c r="F23" s="14" t="str">
        <x:v>定量吸入气雾剂；带计数器的吸入器（本档案所列）</x:v>
      </x:c>
      <x:c r="G23" s="14" t="str">
        <x:v>经口吸入</x:v>
      </x:c>
      <x:c r="H23" s="14" t="str">
        <x:v>1981（美国公开标签所列初始批准）</x:v>
      </x:c>
      <x:c r="I23" s="14" t="str">
        <x:v>DailyMed（NLM）公开标签档案</x:v>
      </x:c>
      <x:c r="J23" s="16" t="n">
        <x:v>1</x:v>
      </x:c>
      <x:c r="K23" s="14" t="str">
        <x:v>published_traceable_archive</x:v>
      </x:c>
      <x:c r="L23" s="14" t="str">
        <x:v>2026-08-17</x:v>
      </x:c>
    </x:row>
    <x:row r="24" ht="60" hidden="0" customHeight="1">
      <x:c r="A24" s="15" t="str">
        <x:v>flomax</x:v>
      </x:c>
      <x:c r="B24" s="14" t="str">
        <x:v>FLOMAX</x:v>
      </x:c>
      <x:c r="C24" s="14" t="str">
        <x:v>坦索罗辛</x:v>
      </x:c>
      <x:c r="D24" s="14" t="str">
        <x:v>Flomax; tamsulosin; tamsulosin hydrochloride</x:v>
      </x:c>
      <x:c r="E24" s="14" t="str">
        <x:v>泌尿健康</x:v>
      </x:c>
      <x:c r="F24" s="14" t="str">
        <x:v>坦索罗辛盐酸盐普通口服硬胶囊 0.4 mg；0.4 mg 是每粒标签标示量，100 是所示品牌瓶内粒数。胶囊不得压碎、咀嚼或打开；这些字段不能变成个人服用、恢复、加量、停用或替换方案。</x:v>
      </x:c>
      <x:c r="G24" s="14" t="str">
        <x:v>口服</x:v>
      </x:c>
      <x:c r="H24" s="14" t="str">
        <x:v>1997-04-15（美国 NDA 020579 原始批准日期）</x:v>
      </x:c>
      <x:c r="I24" s="14" t="str">
        <x:v>Boehringer Ingelheim Pharmaceuticals（美国 NDA 020579 品牌标签）</x:v>
      </x:c>
      <x:c r="J24" s="16" t="n">
        <x:v>1</x:v>
      </x:c>
      <x:c r="K24" s="14" t="str">
        <x:v>published_traceable_archive</x:v>
      </x:c>
      <x:c r="L24" s="14" t="str">
        <x:v>2026-09-04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5" hidden="0" customWidth="1"/>
    <x:col min="3" max="3" width="16" hidden="0" customWidth="1"/>
    <x:col min="4" max="4" width="38" hidden="0" customWidth="1"/>
    <x:col min="5" max="5" width="45" hidden="0" customWidth="1"/>
    <x:col min="6" max="6" width="45" hidden="0" customWidth="1"/>
    <x:col min="7" max="7" width="34" hidden="0" customWidth="1"/>
    <x:col min="8" max="8" width="34" hidden="0" customWidth="1"/>
    <x:col min="9" max="9" width="12" hidden="0" customWidth="1"/>
    <x:col min="10" max="10" width="17" hidden="0" customWidth="1"/>
    <x:col min="11" max="11" width="32" hidden="0" customWidth="1"/>
    <x:col min="12" max="12" width="42" hidden="0" customWidth="1"/>
    <x:col min="13" max="13" width="42" hidden="0" customWidth="1"/>
    <x:col min="14" max="14" width="28" hidden="0" customWidth="1"/>
    <x:col min="15" max="15" width="34" hidden="0" customWidth="1"/>
    <x:col min="16" max="16" width="45" hidden="0" customWidth="1"/>
    <x:col min="17" max="17" width="58" hidden="0" customWidth="1"/>
    <x:col min="18" max="18" width="14" hidden="0" customWidth="1"/>
  </x:cols>
  <x:sheetData>
    <x:row r="1" ht="34" customHeight="1">
      <x:c r="A1" s="3" t="str">
        <x:v>US presentations · 78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 ht="30" customHeight="1">
      <x:c r="A2" s="7" t="str">
        <x:v>每行一个美国市场产品/包装身份；所有数量均为标签或包装身份，不是个人用药指令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</x:row>
    <x:row r="4" ht="15" hidden="0" customHeight="1">
      <x:c r="A4" s="13" t="str">
        <x:v>Record ID</x:v>
      </x:c>
      <x:c r="B4" s="13" t="str">
        <x:v>Brand</x:v>
      </x:c>
      <x:c r="C4" s="13" t="str">
        <x:v>通用名</x:v>
      </x:c>
      <x:c r="D4" s="13" t="str">
        <x:v>Presentation ID</x:v>
      </x:c>
      <x:c r="E4" s="13" t="str">
        <x:v>Label version (ZH)</x:v>
      </x:c>
      <x:c r="F4" s="13" t="str">
        <x:v>Label version (EN)</x:v>
      </x:c>
      <x:c r="G4" s="13" t="str">
        <x:v>Dosage form (ZH)</x:v>
      </x:c>
      <x:c r="H4" s="13" t="str">
        <x:v>Dosage form (EN)</x:v>
      </x:c>
      <x:c r="I4" s="13" t="str">
        <x:v>Route</x:v>
      </x:c>
      <x:c r="J4" s="13" t="str">
        <x:v>Application</x:v>
      </x:c>
      <x:c r="K4" s="13" t="str">
        <x:v>Product code</x:v>
      </x:c>
      <x:c r="L4" s="13" t="str">
        <x:v>Strength / package (ZH)</x:v>
      </x:c>
      <x:c r="M4" s="13" t="str">
        <x:v>Strength / package (EN)</x:v>
      </x:c>
      <x:c r="N4" s="13" t="str">
        <x:v>Container (ZH)</x:v>
      </x:c>
      <x:c r="O4" s="13" t="str">
        <x:v>Visual status</x:v>
      </x:c>
      <x:c r="P4" s="13" t="str">
        <x:v>Source label</x:v>
      </x:c>
      <x:c r="Q4" s="13" t="str">
        <x:v>Source URL</x:v>
      </x:c>
      <x:c r="R4" s="13" t="str">
        <x:v>Source reviewed</x:v>
      </x:c>
    </x:row>
    <x:row r="5" ht="24" hidden="0" customHeight="1">
      <x:c r="A5" s="15" t="str">
        <x:v>amoxicillin-amoxil</x:v>
      </x:c>
      <x:c r="B5" s="14" t="str">
        <x:v>Amoxil</x:v>
      </x:c>
      <x:c r="C5" s="14" t="str">
        <x:v>阿莫西林</x:v>
      </x:c>
      <x:c r="D5" s="14" t="str">
        <x:v>us-amoxil-nda-050754-tablet-500mg</x:v>
      </x:c>
      <x:c r="E5" s="14" t="str">
        <x:v>FDA AMOXIL 品牌标签（2024-05 修订）· NDA 050754 · Orange Book DISCN · RLD</x:v>
      </x:c>
      <x:c r="F5" s="14" t="str">
        <x:v>FDA AMOXIL brand label (revised May 2024) · NDA 050754 · Orange Book DISCN · RLD</x:v>
      </x:c>
      <x:c r="G5" s="14" t="str">
        <x:v>AMOXIL 阿莫西林薄膜衣口服片</x:v>
      </x:c>
      <x:c r="H5" s="14" t="str">
        <x:v>AMOXIL amoxicillin film-coated oral tablet</x:v>
      </x:c>
      <x:c r="I5" s="14" t="str">
        <x:v>oral</x:v>
      </x:c>
      <x:c r="J5" s="14" t="str">
        <x:v>NDA 050754</x:v>
      </x:c>
      <x:c r="K5" s="14" t="str">
        <x:v>NDC 81964-024-01 / 81964-024-05 / 81964-024-14</x:v>
      </x:c>
      <x:c r="L5" s="14" t="str">
        <x:v>500 mg；100 片瓶、500 片瓶或 20 片包装</x:v>
      </x:c>
      <x:c r="M5" s="14" t="str">
        <x:v>500 mg; 100-tablet bottle, 500-tablet bottle or 20-tablet pack</x:v>
      </x:c>
      <x:c r="N5" s="14" t="str">
        <x:v>100 片瓶、500 片瓶或 20 片包装</x:v>
      </x:c>
      <x:c r="O5" s="14" t="str">
        <x:v>source_text_only_no_exact_public_package_image</x:v>
      </x:c>
      <x:c r="P5" s="14" t="str">
        <x:v>FDA：AMOXIL 阿莫西林品牌处方信息（四个 NDA；2024-05 修订）</x:v>
      </x:c>
      <x:c r="Q5" s="14" t="str">
        <x:v>https://www.accessdata.fda.gov/drugsatfda_docs/label/2024/050542s032lbl.pdf</x:v>
      </x:c>
      <x:c r="R5" s="14" t="str">
        <x:v>2026-08-30</x:v>
      </x:c>
    </x:row>
    <x:row r="6" ht="24" hidden="0" customHeight="1">
      <x:c r="A6" s="15" t="str">
        <x:v>amoxicillin-amoxil</x:v>
      </x:c>
      <x:c r="B6" s="14" t="str">
        <x:v>Amoxil</x:v>
      </x:c>
      <x:c r="C6" s="14" t="str">
        <x:v>阿莫西林</x:v>
      </x:c>
      <x:c r="D6" s="14" t="str">
        <x:v>us-amoxil-nda-050754-tablet-875mg</x:v>
      </x:c>
      <x:c r="E6" s="14" t="str">
        <x:v>FDA AMOXIL 品牌标签（2024-05 修订）· NDA 050754 · Orange Book DISCN · RLD</x:v>
      </x:c>
      <x:c r="F6" s="14" t="str">
        <x:v>FDA AMOXIL brand label (revised May 2024) · NDA 050754 · Orange Book DISCN · RLD</x:v>
      </x:c>
      <x:c r="G6" s="14" t="str">
        <x:v>AMOXIL 阿莫西林薄膜衣口服片</x:v>
      </x:c>
      <x:c r="H6" s="14" t="str">
        <x:v>AMOXIL amoxicillin film-coated oral tablet</x:v>
      </x:c>
      <x:c r="I6" s="14" t="str">
        <x:v>oral</x:v>
      </x:c>
      <x:c r="J6" s="14" t="str">
        <x:v>NDA 050754</x:v>
      </x:c>
      <x:c r="K6" s="14" t="str">
        <x:v>NDC 81964-019-01 / 81964-019-14</x:v>
      </x:c>
      <x:c r="L6" s="14" t="str">
        <x:v>875 mg；100 片瓶或 20 片包装</x:v>
      </x:c>
      <x:c r="M6" s="14" t="str">
        <x:v>875 mg; 100-tablet bottle or 20-tablet pack</x:v>
      </x:c>
      <x:c r="N6" s="14" t="str">
        <x:v>100 片瓶或 20 片包装</x:v>
      </x:c>
      <x:c r="O6" s="14" t="str">
        <x:v>source_text_only_no_exact_public_package_image</x:v>
      </x:c>
      <x:c r="P6" s="14" t="str">
        <x:v>FDA：AMOXIL 阿莫西林品牌处方信息（四个 NDA；2024-05 修订）</x:v>
      </x:c>
      <x:c r="Q6" s="14" t="str">
        <x:v>https://www.accessdata.fda.gov/drugsatfda_docs/label/2024/050542s032lbl.pdf</x:v>
      </x:c>
      <x:c r="R6" s="14" t="str">
        <x:v>2026-08-30</x:v>
      </x:c>
    </x:row>
    <x:row r="7" ht="24" hidden="0" customHeight="1">
      <x:c r="A7" s="15" t="str">
        <x:v>amoxicillin-amoxil</x:v>
      </x:c>
      <x:c r="B7" s="14" t="str">
        <x:v>Amoxil</x:v>
      </x:c>
      <x:c r="C7" s="14" t="str">
        <x:v>阿莫西林</x:v>
      </x:c>
      <x:c r="D7" s="14" t="str">
        <x:v>us-amoxil-nda-050760-suspension-200mg-per-5ml</x:v>
      </x:c>
      <x:c r="E7" s="14" t="str">
        <x:v>FDA AMOXIL 品牌标签（2024-05 修订）· NDA 050760 · Orange Book DISCN · RLD</x:v>
      </x:c>
      <x:c r="F7" s="14" t="str">
        <x:v>FDA AMOXIL brand label (revised May 2024) · NDA 050760 · Orange Book DISCN · RLD</x:v>
      </x:c>
      <x:c r="G7" s="14" t="str">
        <x:v>AMOXIL 阿莫西林复溶后口服混悬液</x:v>
      </x:c>
      <x:c r="H7" s="14" t="str">
        <x:v>AMOXIL amoxicillin oral suspension after reconstitution</x:v>
      </x:c>
      <x:c r="I7" s="14" t="str">
        <x:v>oral</x:v>
      </x:c>
      <x:c r="J7" s="14" t="str">
        <x:v>NDA 050760</x:v>
      </x:c>
      <x:c r="K7" s="14" t="str">
        <x:v>NDC 81964-023-50 / 81964-023-51 / 81964-023-52</x:v>
      </x:c>
      <x:c r="L7" s="14" t="str">
        <x:v>200 mg/5 mL；复溶后 50、75 或 100 mL 瓶</x:v>
      </x:c>
      <x:c r="M7" s="14" t="str">
        <x:v>200 mg/5 mL; 50, 75 or 100 mL bottle after reconstitution</x:v>
      </x:c>
      <x:c r="N7" s="14" t="str">
        <x:v>复溶后 50、75 或 100 mL 瓶</x:v>
      </x:c>
      <x:c r="O7" s="14" t="str">
        <x:v>source_text_only_no_exact_public_package_image</x:v>
      </x:c>
      <x:c r="P7" s="14" t="str">
        <x:v>FDA：AMOXIL 阿莫西林品牌处方信息（四个 NDA；2024-05 修订）</x:v>
      </x:c>
      <x:c r="Q7" s="14" t="str">
        <x:v>https://www.accessdata.fda.gov/drugsatfda_docs/label/2024/050542s032lbl.pdf</x:v>
      </x:c>
      <x:c r="R7" s="14" t="str">
        <x:v>2026-08-30</x:v>
      </x:c>
    </x:row>
    <x:row r="8" ht="24" hidden="0" customHeight="1">
      <x:c r="A8" s="15" t="str">
        <x:v>amoxicillin-amoxil</x:v>
      </x:c>
      <x:c r="B8" s="14" t="str">
        <x:v>Amoxil</x:v>
      </x:c>
      <x:c r="C8" s="14" t="str">
        <x:v>阿莫西林</x:v>
      </x:c>
      <x:c r="D8" s="14" t="str">
        <x:v>us-amoxil-nda-050760-suspension-400mg-per-5ml</x:v>
      </x:c>
      <x:c r="E8" s="14" t="str">
        <x:v>FDA AMOXIL 品牌标签（2024-05 修订）· NDA 050760 · Orange Book RX · RLD · AB</x:v>
      </x:c>
      <x:c r="F8" s="14" t="str">
        <x:v>FDA AMOXIL brand label (revised May 2024) · NDA 050760 · Orange Book RX · RLD · AB</x:v>
      </x:c>
      <x:c r="G8" s="14" t="str">
        <x:v>AMOXIL 阿莫西林复溶后口服混悬液</x:v>
      </x:c>
      <x:c r="H8" s="14" t="str">
        <x:v>AMOXIL amoxicillin oral suspension after reconstitution</x:v>
      </x:c>
      <x:c r="I8" s="14" t="str">
        <x:v>oral</x:v>
      </x:c>
      <x:c r="J8" s="14" t="str">
        <x:v>NDA 050760</x:v>
      </x:c>
      <x:c r="K8" s="14" t="str">
        <x:v>NDC 81964-007-50 / 81964-007-51 / 81964-007-52</x:v>
      </x:c>
      <x:c r="L8" s="14" t="str">
        <x:v>400 mg/5 mL；复溶后 50、75 或 100 mL 瓶</x:v>
      </x:c>
      <x:c r="M8" s="14" t="str">
        <x:v>400 mg/5 mL; 50, 75 or 100 mL bottle after reconstitution</x:v>
      </x:c>
      <x:c r="N8" s="14" t="str">
        <x:v>复溶后 50、75 或 100 mL 瓶</x:v>
      </x:c>
      <x:c r="O8" s="14" t="str">
        <x:v>source_text_only_no_exact_public_package_image</x:v>
      </x:c>
      <x:c r="P8" s="14" t="str">
        <x:v>FDA：AMOXIL 阿莫西林品牌处方信息（四个 NDA；2024-05 修订）</x:v>
      </x:c>
      <x:c r="Q8" s="14" t="str">
        <x:v>https://www.accessdata.fda.gov/drugsatfda_docs/label/2024/050542s032lbl.pdf</x:v>
      </x:c>
      <x:c r="R8" s="14" t="str">
        <x:v>2026-08-30</x:v>
      </x:c>
    </x:row>
    <x:row r="9" ht="24" hidden="0" customHeight="1">
      <x:c r="A9" s="15" t="str">
        <x:v>amoxicillin-amoxil</x:v>
      </x:c>
      <x:c r="B9" s="14" t="str">
        <x:v>Amoxil</x:v>
      </x:c>
      <x:c r="C9" s="14" t="str">
        <x:v>阿莫西林</x:v>
      </x:c>
      <x:c r="D9" s="14" t="str">
        <x:v>us-amoxil-nda-050542-chewable-125mg</x:v>
      </x:c>
      <x:c r="E9" s="14" t="str">
        <x:v>FDA AMOXIL 品牌标签（2024-05 修订）· NDA 050542 · Orange Book DISCN · RLD</x:v>
      </x:c>
      <x:c r="F9" s="14" t="str">
        <x:v>FDA AMOXIL brand label (revised May 2024) · NDA 050542 · Orange Book DISCN · RLD</x:v>
      </x:c>
      <x:c r="G9" s="14" t="str">
        <x:v>AMOXIL 阿莫西林咀嚼片</x:v>
      </x:c>
      <x:c r="H9" s="14" t="str">
        <x:v>AMOXIL amoxicillin chewable tablet</x:v>
      </x:c>
      <x:c r="I9" s="14" t="str">
        <x:v>oral</x:v>
      </x:c>
      <x:c r="J9" s="14" t="str">
        <x:v>NDA 050542</x:v>
      </x:c>
      <x:c r="K9" s="14" t="str">
        <x:v>NDC 81964-026-60 / 81964-026-01</x:v>
      </x:c>
      <x:c r="L9" s="14" t="str">
        <x:v>125 mg；60 或 100 片瓶</x:v>
      </x:c>
      <x:c r="M9" s="14" t="str">
        <x:v>125 mg; 60- or 100-tablet bottle</x:v>
      </x:c>
      <x:c r="N9" s="14" t="str">
        <x:v>60 或 100 片瓶</x:v>
      </x:c>
      <x:c r="O9" s="14" t="str">
        <x:v>source_text_only_no_exact_public_package_image</x:v>
      </x:c>
      <x:c r="P9" s="14" t="str">
        <x:v>FDA：AMOXIL 阿莫西林品牌处方信息（四个 NDA；2024-05 修订）</x:v>
      </x:c>
      <x:c r="Q9" s="14" t="str">
        <x:v>https://www.accessdata.fda.gov/drugsatfda_docs/label/2024/050542s032lbl.pdf</x:v>
      </x:c>
      <x:c r="R9" s="14" t="str">
        <x:v>2026-08-30</x:v>
      </x:c>
    </x:row>
    <x:row r="10" ht="24" hidden="0" customHeight="1">
      <x:c r="A10" s="15" t="str">
        <x:v>amoxicillin-amoxil</x:v>
      </x:c>
      <x:c r="B10" s="14" t="str">
        <x:v>Amoxil</x:v>
      </x:c>
      <x:c r="C10" s="14" t="str">
        <x:v>阿莫西林</x:v>
      </x:c>
      <x:c r="D10" s="14" t="str">
        <x:v>us-amoxil-nda-050761-chewable-200mg</x:v>
      </x:c>
      <x:c r="E10" s="14" t="str">
        <x:v>FDA AMOXIL 品牌标签（2024-05 修订）· NDA 050761 · Orange Book DISCN</x:v>
      </x:c>
      <x:c r="F10" s="14" t="str">
        <x:v>FDA AMOXIL brand label (revised May 2024) · NDA 050761 · Orange Book DISCN</x:v>
      </x:c>
      <x:c r="G10" s="14" t="str">
        <x:v>AMOXIL 阿莫西林咀嚼片</x:v>
      </x:c>
      <x:c r="H10" s="14" t="str">
        <x:v>AMOXIL amoxicillin chewable tablet</x:v>
      </x:c>
      <x:c r="I10" s="14" t="str">
        <x:v>oral</x:v>
      </x:c>
      <x:c r="J10" s="14" t="str">
        <x:v>NDA 050761</x:v>
      </x:c>
      <x:c r="K10" s="14" t="str">
        <x:v>NDC 81964-028-14</x:v>
      </x:c>
      <x:c r="L10" s="14" t="str">
        <x:v>200 mg；20 片单剂量包装</x:v>
      </x:c>
      <x:c r="M10" s="14" t="str">
        <x:v>200 mg; 20-tablet unit-dose pack</x:v>
      </x:c>
      <x:c r="N10" s="14" t="str">
        <x:v>20 片单剂量包装</x:v>
      </x:c>
      <x:c r="O10" s="14" t="str">
        <x:v>source_text_only_no_exact_public_package_image</x:v>
      </x:c>
      <x:c r="P10" s="14" t="str">
        <x:v>FDA：AMOXIL 阿莫西林品牌处方信息（四个 NDA；2024-05 修订）</x:v>
      </x:c>
      <x:c r="Q10" s="14" t="str">
        <x:v>https://www.accessdata.fda.gov/drugsatfda_docs/label/2024/050542s032lbl.pdf</x:v>
      </x:c>
      <x:c r="R10" s="14" t="str">
        <x:v>2026-08-30</x:v>
      </x:c>
    </x:row>
    <x:row r="11" ht="24" hidden="0" customHeight="1">
      <x:c r="A11" s="15" t="str">
        <x:v>amoxicillin-amoxil</x:v>
      </x:c>
      <x:c r="B11" s="14" t="str">
        <x:v>Amoxil</x:v>
      </x:c>
      <x:c r="C11" s="14" t="str">
        <x:v>阿莫西林</x:v>
      </x:c>
      <x:c r="D11" s="14" t="str">
        <x:v>us-amoxil-nda-050542-chewable-250mg</x:v>
      </x:c>
      <x:c r="E11" s="14" t="str">
        <x:v>FDA AMOXIL 品牌标签（2024-05 修订）· NDA 050542 · Orange Book DISCN · RLD</x:v>
      </x:c>
      <x:c r="F11" s="14" t="str">
        <x:v>FDA AMOXIL brand label (revised May 2024) · NDA 050542 · Orange Book DISCN · RLD</x:v>
      </x:c>
      <x:c r="G11" s="14" t="str">
        <x:v>AMOXIL 阿莫西林咀嚼片</x:v>
      </x:c>
      <x:c r="H11" s="14" t="str">
        <x:v>AMOXIL amoxicillin chewable tablet</x:v>
      </x:c>
      <x:c r="I11" s="14" t="str">
        <x:v>oral</x:v>
      </x:c>
      <x:c r="J11" s="14" t="str">
        <x:v>NDA 050542</x:v>
      </x:c>
      <x:c r="K11" s="14" t="str">
        <x:v>NDC 81964-027-30 / 81964-027-01</x:v>
      </x:c>
      <x:c r="L11" s="14" t="str">
        <x:v>250 mg；30 或 100 片瓶</x:v>
      </x:c>
      <x:c r="M11" s="14" t="str">
        <x:v>250 mg; 30- or 100-tablet bottle</x:v>
      </x:c>
      <x:c r="N11" s="14" t="str">
        <x:v>30 或 100 片瓶</x:v>
      </x:c>
      <x:c r="O11" s="14" t="str">
        <x:v>source_text_only_no_exact_public_package_image</x:v>
      </x:c>
      <x:c r="P11" s="14" t="str">
        <x:v>FDA：AMOXIL 阿莫西林品牌处方信息（四个 NDA；2024-05 修订）</x:v>
      </x:c>
      <x:c r="Q11" s="14" t="str">
        <x:v>https://www.accessdata.fda.gov/drugsatfda_docs/label/2024/050542s032lbl.pdf</x:v>
      </x:c>
      <x:c r="R11" s="14" t="str">
        <x:v>2026-08-30</x:v>
      </x:c>
    </x:row>
    <x:row r="12" ht="24" hidden="0" customHeight="1">
      <x:c r="A12" s="15" t="str">
        <x:v>amoxicillin-amoxil</x:v>
      </x:c>
      <x:c r="B12" s="14" t="str">
        <x:v>Amoxil</x:v>
      </x:c>
      <x:c r="C12" s="14" t="str">
        <x:v>阿莫西林</x:v>
      </x:c>
      <x:c r="D12" s="14" t="str">
        <x:v>us-amoxil-nda-050761-chewable-400mg</x:v>
      </x:c>
      <x:c r="E12" s="14" t="str">
        <x:v>FDA AMOXIL 品牌标签（2024-05 修订）· NDA 050761 · Orange Book DISCN</x:v>
      </x:c>
      <x:c r="F12" s="14" t="str">
        <x:v>FDA AMOXIL brand label (revised May 2024) · NDA 050761 · Orange Book DISCN</x:v>
      </x:c>
      <x:c r="G12" s="14" t="str">
        <x:v>AMOXIL 阿莫西林咀嚼片</x:v>
      </x:c>
      <x:c r="H12" s="14" t="str">
        <x:v>AMOXIL amoxicillin chewable tablet</x:v>
      </x:c>
      <x:c r="I12" s="14" t="str">
        <x:v>oral</x:v>
      </x:c>
      <x:c r="J12" s="14" t="str">
        <x:v>NDA 050761</x:v>
      </x:c>
      <x:c r="K12" s="14" t="str">
        <x:v>NDC 81964-029-14 / 81964-029-01</x:v>
      </x:c>
      <x:c r="L12" s="14" t="str">
        <x:v>400 mg；20 片单剂量包装或 100 片瓶</x:v>
      </x:c>
      <x:c r="M12" s="14" t="str">
        <x:v>400 mg; 20-tablet unit-dose pack or 100-tablet bottle</x:v>
      </x:c>
      <x:c r="N12" s="14" t="str">
        <x:v>20 片单剂量包装或 100 片瓶</x:v>
      </x:c>
      <x:c r="O12" s="14" t="str">
        <x:v>source_text_only_no_exact_public_package_image</x:v>
      </x:c>
      <x:c r="P12" s="14" t="str">
        <x:v>FDA：AMOXIL 阿莫西林品牌处方信息（四个 NDA；2024-05 修订）</x:v>
      </x:c>
      <x:c r="Q12" s="14" t="str">
        <x:v>https://www.accessdata.fda.gov/drugsatfda_docs/label/2024/050542s032lbl.pdf</x:v>
      </x:c>
      <x:c r="R12" s="14" t="str">
        <x:v>2026-08-30</x:v>
      </x:c>
    </x:row>
    <x:row r="13" ht="36" hidden="0" customHeight="1">
      <x:c r="A13" s="15" t="str">
        <x:v>atorvastatin-lipitor</x:v>
      </x:c>
      <x:c r="B13" s="14" t="str">
        <x:v>Lipitor</x:v>
      </x:c>
      <x:c r="C13" s="14" t="str">
        <x:v>阿托伐他汀</x:v>
      </x:c>
      <x:c r="D13" s="14" t="str">
        <x:v>us-lipitor-tablet-10mg-ndc-58151-155-77</x:v>
      </x:c>
      <x:c r="E13" s="14" t="str">
        <x:v>DailyMed SPL v8，2026-07-15 发布</x:v>
      </x:c>
      <x:c r="F13" s="14" t="str">
        <x:v>DailyMed SPL v8, published 15 Jul 2026</x:v>
      </x:c>
      <x:c r="G13" s="14" t="str">
        <x:v>LIPITOR 阿托伐他汀口服薄膜衣片</x:v>
      </x:c>
      <x:c r="H13" s="14" t="str">
        <x:v>LIPITOR atorvastatin film-coated oral tablet</x:v>
      </x:c>
      <x:c r="I13" s="14" t="str">
        <x:v>oral</x:v>
      </x:c>
      <x:c r="J13" s="14" t="str"/>
      <x:c r="K13" s="14" t="str">
        <x:v>NDC 58151-155-77</x:v>
      </x:c>
      <x:c r="L13" s="14" t="str">
        <x:v>每片 10 mg；90 片瓶装</x:v>
      </x:c>
      <x:c r="M13" s="14" t="str">
        <x:v>10 mg per tablet; 90-tablet bottle</x:v>
      </x:c>
      <x:c r="N13" s="14" t="str">
        <x:v>瓶装</x:v>
      </x:c>
      <x:c r="O13" s="14" t="str">
        <x:v>exact_public_label_package_image</x:v>
      </x:c>
      <x:c r="P13" s="14" t="str">
        <x:v>DailyMed（NLM）：LIPITOR 阿托伐他汀当前美国公开标签（Viatris；SPL v8，2026-07-15 发布）</x:v>
      </x:c>
      <x:c r="Q13" s="14" t="str">
        <x:v>https://dailymed.nlm.nih.gov/dailymed/drugInfo.cfm?setid=a60cc18b-0631-4cf0-b021-9f52224ece65</x:v>
      </x:c>
      <x:c r="R13" s="14" t="str">
        <x:v>2026-08-20</x:v>
      </x:c>
    </x:row>
    <x:row r="14" ht="36" hidden="0" customHeight="1">
      <x:c r="A14" s="15" t="str">
        <x:v>atorvastatin-lipitor</x:v>
      </x:c>
      <x:c r="B14" s="14" t="str">
        <x:v>Lipitor</x:v>
      </x:c>
      <x:c r="C14" s="14" t="str">
        <x:v>阿托伐他汀</x:v>
      </x:c>
      <x:c r="D14" s="14" t="str">
        <x:v>us-lipitor-tablet-20mg-ndc-58151-156-77</x:v>
      </x:c>
      <x:c r="E14" s="14" t="str">
        <x:v>DailyMed SPL v8，2026-07-15 发布</x:v>
      </x:c>
      <x:c r="F14" s="14" t="str">
        <x:v>DailyMed SPL v8, published 15 Jul 2026</x:v>
      </x:c>
      <x:c r="G14" s="14" t="str">
        <x:v>LIPITOR 阿托伐他汀口服薄膜衣片</x:v>
      </x:c>
      <x:c r="H14" s="14" t="str">
        <x:v>LIPITOR atorvastatin film-coated oral tablet</x:v>
      </x:c>
      <x:c r="I14" s="14" t="str">
        <x:v>oral</x:v>
      </x:c>
      <x:c r="J14" s="14" t="str"/>
      <x:c r="K14" s="14" t="str">
        <x:v>NDC 58151-156-77</x:v>
      </x:c>
      <x:c r="L14" s="14" t="str">
        <x:v>每片 20 mg；90 片瓶装</x:v>
      </x:c>
      <x:c r="M14" s="14" t="str">
        <x:v>20 mg per tablet; 90-tablet bottle</x:v>
      </x:c>
      <x:c r="N14" s="14" t="str">
        <x:v>瓶装</x:v>
      </x:c>
      <x:c r="O14" s="14" t="str">
        <x:v>exact_public_label_package_image</x:v>
      </x:c>
      <x:c r="P14" s="14" t="str">
        <x:v>DailyMed（NLM）：LIPITOR 阿托伐他汀当前美国公开标签（Viatris；SPL v8，2026-07-15 发布）</x:v>
      </x:c>
      <x:c r="Q14" s="14" t="str">
        <x:v>https://dailymed.nlm.nih.gov/dailymed/drugInfo.cfm?setid=a60cc18b-0631-4cf0-b021-9f52224ece65</x:v>
      </x:c>
      <x:c r="R14" s="14" t="str">
        <x:v>2026-08-20</x:v>
      </x:c>
    </x:row>
    <x:row r="15" ht="36" hidden="0" customHeight="1">
      <x:c r="A15" s="15" t="str">
        <x:v>atorvastatin-lipitor</x:v>
      </x:c>
      <x:c r="B15" s="14" t="str">
        <x:v>Lipitor</x:v>
      </x:c>
      <x:c r="C15" s="14" t="str">
        <x:v>阿托伐他汀</x:v>
      </x:c>
      <x:c r="D15" s="14" t="str">
        <x:v>us-lipitor-tablet-40mg-ndc-58151-157-77</x:v>
      </x:c>
      <x:c r="E15" s="14" t="str">
        <x:v>DailyMed SPL v8，2026-07-15 发布</x:v>
      </x:c>
      <x:c r="F15" s="14" t="str">
        <x:v>DailyMed SPL v8, published 15 Jul 2026</x:v>
      </x:c>
      <x:c r="G15" s="14" t="str">
        <x:v>LIPITOR 阿托伐他汀口服薄膜衣片</x:v>
      </x:c>
      <x:c r="H15" s="14" t="str">
        <x:v>LIPITOR atorvastatin film-coated oral tablet</x:v>
      </x:c>
      <x:c r="I15" s="14" t="str">
        <x:v>oral</x:v>
      </x:c>
      <x:c r="J15" s="14" t="str"/>
      <x:c r="K15" s="14" t="str">
        <x:v>NDC 58151-157-77</x:v>
      </x:c>
      <x:c r="L15" s="14" t="str">
        <x:v>每片 40 mg；90 片瓶装</x:v>
      </x:c>
      <x:c r="M15" s="14" t="str">
        <x:v>40 mg per tablet; 90-tablet bottle</x:v>
      </x:c>
      <x:c r="N15" s="14" t="str">
        <x:v>瓶装</x:v>
      </x:c>
      <x:c r="O15" s="14" t="str">
        <x:v>exact_public_label_package_image</x:v>
      </x:c>
      <x:c r="P15" s="14" t="str">
        <x:v>DailyMed（NLM）：LIPITOR 阿托伐他汀当前美国公开标签（Viatris；SPL v8，2026-07-15 发布）</x:v>
      </x:c>
      <x:c r="Q15" s="14" t="str">
        <x:v>https://dailymed.nlm.nih.gov/dailymed/drugInfo.cfm?setid=a60cc18b-0631-4cf0-b021-9f52224ece65</x:v>
      </x:c>
      <x:c r="R15" s="14" t="str">
        <x:v>2026-08-20</x:v>
      </x:c>
    </x:row>
    <x:row r="16" ht="36" hidden="0" customHeight="1">
      <x:c r="A16" s="15" t="str">
        <x:v>atorvastatin-lipitor</x:v>
      </x:c>
      <x:c r="B16" s="14" t="str">
        <x:v>Lipitor</x:v>
      </x:c>
      <x:c r="C16" s="14" t="str">
        <x:v>阿托伐他汀</x:v>
      </x:c>
      <x:c r="D16" s="14" t="str">
        <x:v>us-lipitor-tablet-80mg-ndc-58151-158-77</x:v>
      </x:c>
      <x:c r="E16" s="14" t="str">
        <x:v>DailyMed SPL v8，2026-07-15 发布</x:v>
      </x:c>
      <x:c r="F16" s="14" t="str">
        <x:v>DailyMed SPL v8, published 15 Jul 2026</x:v>
      </x:c>
      <x:c r="G16" s="14" t="str">
        <x:v>LIPITOR 阿托伐他汀口服薄膜衣片</x:v>
      </x:c>
      <x:c r="H16" s="14" t="str">
        <x:v>LIPITOR atorvastatin film-coated oral tablet</x:v>
      </x:c>
      <x:c r="I16" s="14" t="str">
        <x:v>oral</x:v>
      </x:c>
      <x:c r="J16" s="14" t="str"/>
      <x:c r="K16" s="14" t="str">
        <x:v>NDC 58151-158-77</x:v>
      </x:c>
      <x:c r="L16" s="14" t="str">
        <x:v>每片 80 mg；90 片瓶装</x:v>
      </x:c>
      <x:c r="M16" s="14" t="str">
        <x:v>80 mg per tablet; 90-tablet bottle</x:v>
      </x:c>
      <x:c r="N16" s="14" t="str">
        <x:v>瓶装</x:v>
      </x:c>
      <x:c r="O16" s="14" t="str">
        <x:v>exact_public_label_package_image</x:v>
      </x:c>
      <x:c r="P16" s="14" t="str">
        <x:v>DailyMed（NLM）：LIPITOR 阿托伐他汀当前美国公开标签（Viatris；SPL v8，2026-07-15 发布）</x:v>
      </x:c>
      <x:c r="Q16" s="14" t="str">
        <x:v>https://dailymed.nlm.nih.gov/dailymed/drugInfo.cfm?setid=a60cc18b-0631-4cf0-b021-9f52224ece65</x:v>
      </x:c>
      <x:c r="R16" s="14" t="str">
        <x:v>2026-08-20</x:v>
      </x:c>
    </x:row>
    <x:row r="17" ht="36" hidden="0" customHeight="1">
      <x:c r="A17" s="15" t="str">
        <x:v>rosuvastatin-crestor</x:v>
      </x:c>
      <x:c r="B17" s="14" t="str">
        <x:v>CRESTOR</x:v>
      </x:c>
      <x:c r="C17" s="14" t="str">
        <x:v>瑞舒伐他汀钙</x:v>
      </x:c>
      <x:c r="D17" s="14" t="str">
        <x:v>us-crestor-tablet-5mg-ndc-0310-7560-90</x:v>
      </x:c>
      <x:c r="E17" s="14" t="str">
        <x:v>DailyMed SPL v14，2026-05-13 发布</x:v>
      </x:c>
      <x:c r="F17" s="14" t="str">
        <x:v>DailyMed SPL v14, published 13 May 2026</x:v>
      </x:c>
      <x:c r="G17" s="14" t="str">
        <x:v>CRESTOR 瑞舒伐他汀口服薄膜衣片</x:v>
      </x:c>
      <x:c r="H17" s="14" t="str">
        <x:v>CRESTOR rosuvastatin film-coated oral tablet</x:v>
      </x:c>
      <x:c r="I17" s="14" t="str">
        <x:v>oral</x:v>
      </x:c>
      <x:c r="J17" s="14" t="str"/>
      <x:c r="K17" s="14" t="str">
        <x:v>NDC 0310-7560-90</x:v>
      </x:c>
      <x:c r="L17" s="14" t="str">
        <x:v>每片 5 mg；90 片瓶装</x:v>
      </x:c>
      <x:c r="M17" s="14" t="str">
        <x:v>5 mg per tablet; 90-tablet bottle</x:v>
      </x:c>
      <x:c r="N17" s="14" t="str">
        <x:v>瓶装</x:v>
      </x:c>
      <x:c r="O17" s="14" t="str">
        <x:v>exact_public_label_package_image</x:v>
      </x:c>
      <x:c r="P17" s="14" t="str">
        <x:v>DailyMed（NLM）：CRESTOR 瑞舒伐他汀当前美国公开标签（AstraZeneca；SPL v14，2026-05-13 发布）</x:v>
      </x:c>
      <x:c r="Q17" s="14" t="str">
        <x:v>https://dailymed.nlm.nih.gov/dailymed/drugInfo.cfm?setid=325a5d0e-9a72-4015-9fcd-1655fb504cee</x:v>
      </x:c>
      <x:c r="R17" s="14" t="str">
        <x:v>2026-08-20</x:v>
      </x:c>
    </x:row>
    <x:row r="18" ht="36" hidden="0" customHeight="1">
      <x:c r="A18" s="15" t="str">
        <x:v>rosuvastatin-crestor</x:v>
      </x:c>
      <x:c r="B18" s="14" t="str">
        <x:v>CRESTOR</x:v>
      </x:c>
      <x:c r="C18" s="14" t="str">
        <x:v>瑞舒伐他汀钙</x:v>
      </x:c>
      <x:c r="D18" s="14" t="str">
        <x:v>us-crestor-tablet-10mg-ndc-0310-7570-90</x:v>
      </x:c>
      <x:c r="E18" s="14" t="str">
        <x:v>DailyMed SPL v14，2026-05-13 发布</x:v>
      </x:c>
      <x:c r="F18" s="14" t="str">
        <x:v>DailyMed SPL v14, published 13 May 2026</x:v>
      </x:c>
      <x:c r="G18" s="14" t="str">
        <x:v>CRESTOR 瑞舒伐他汀口服薄膜衣片</x:v>
      </x:c>
      <x:c r="H18" s="14" t="str">
        <x:v>CRESTOR rosuvastatin film-coated oral tablet</x:v>
      </x:c>
      <x:c r="I18" s="14" t="str">
        <x:v>oral</x:v>
      </x:c>
      <x:c r="J18" s="14" t="str"/>
      <x:c r="K18" s="14" t="str">
        <x:v>NDC 0310-7570-90</x:v>
      </x:c>
      <x:c r="L18" s="14" t="str">
        <x:v>每片 10 mg；90 片瓶装</x:v>
      </x:c>
      <x:c r="M18" s="14" t="str">
        <x:v>10 mg per tablet; 90-tablet bottle</x:v>
      </x:c>
      <x:c r="N18" s="14" t="str">
        <x:v>瓶装</x:v>
      </x:c>
      <x:c r="O18" s="14" t="str">
        <x:v>exact_public_label_package_image</x:v>
      </x:c>
      <x:c r="P18" s="14" t="str">
        <x:v>DailyMed（NLM）：CRESTOR 瑞舒伐他汀当前美国公开标签（AstraZeneca；SPL v14，2026-05-13 发布）</x:v>
      </x:c>
      <x:c r="Q18" s="14" t="str">
        <x:v>https://dailymed.nlm.nih.gov/dailymed/drugInfo.cfm?setid=325a5d0e-9a72-4015-9fcd-1655fb504cee</x:v>
      </x:c>
      <x:c r="R18" s="14" t="str">
        <x:v>2026-08-20</x:v>
      </x:c>
    </x:row>
    <x:row r="19" ht="36" hidden="0" customHeight="1">
      <x:c r="A19" s="15" t="str">
        <x:v>rosuvastatin-crestor</x:v>
      </x:c>
      <x:c r="B19" s="14" t="str">
        <x:v>CRESTOR</x:v>
      </x:c>
      <x:c r="C19" s="14" t="str">
        <x:v>瑞舒伐他汀钙</x:v>
      </x:c>
      <x:c r="D19" s="14" t="str">
        <x:v>us-crestor-tablet-20mg-ndc-0310-7580-90</x:v>
      </x:c>
      <x:c r="E19" s="14" t="str">
        <x:v>DailyMed SPL v14，2026-05-13 发布</x:v>
      </x:c>
      <x:c r="F19" s="14" t="str">
        <x:v>DailyMed SPL v14, published 13 May 2026</x:v>
      </x:c>
      <x:c r="G19" s="14" t="str">
        <x:v>CRESTOR 瑞舒伐他汀口服薄膜衣片</x:v>
      </x:c>
      <x:c r="H19" s="14" t="str">
        <x:v>CRESTOR rosuvastatin film-coated oral tablet</x:v>
      </x:c>
      <x:c r="I19" s="14" t="str">
        <x:v>oral</x:v>
      </x:c>
      <x:c r="J19" s="14" t="str"/>
      <x:c r="K19" s="14" t="str">
        <x:v>NDC 0310-7580-90</x:v>
      </x:c>
      <x:c r="L19" s="14" t="str">
        <x:v>每片 20 mg；90 片瓶装</x:v>
      </x:c>
      <x:c r="M19" s="14" t="str">
        <x:v>20 mg per tablet; 90-tablet bottle</x:v>
      </x:c>
      <x:c r="N19" s="14" t="str">
        <x:v>瓶装</x:v>
      </x:c>
      <x:c r="O19" s="14" t="str">
        <x:v>exact_public_label_package_image</x:v>
      </x:c>
      <x:c r="P19" s="14" t="str">
        <x:v>DailyMed（NLM）：CRESTOR 瑞舒伐他汀当前美国公开标签（AstraZeneca；SPL v14，2026-05-13 发布）</x:v>
      </x:c>
      <x:c r="Q19" s="14" t="str">
        <x:v>https://dailymed.nlm.nih.gov/dailymed/drugInfo.cfm?setid=325a5d0e-9a72-4015-9fcd-1655fb504cee</x:v>
      </x:c>
      <x:c r="R19" s="14" t="str">
        <x:v>2026-08-20</x:v>
      </x:c>
    </x:row>
    <x:row r="20" ht="36" hidden="0" customHeight="1">
      <x:c r="A20" s="15" t="str">
        <x:v>rosuvastatin-crestor</x:v>
      </x:c>
      <x:c r="B20" s="14" t="str">
        <x:v>CRESTOR</x:v>
      </x:c>
      <x:c r="C20" s="14" t="str">
        <x:v>瑞舒伐他汀钙</x:v>
      </x:c>
      <x:c r="D20" s="14" t="str">
        <x:v>us-crestor-tablet-40mg-ndc-0310-7590-30</x:v>
      </x:c>
      <x:c r="E20" s="14" t="str">
        <x:v>DailyMed SPL v14，2026-05-13 发布</x:v>
      </x:c>
      <x:c r="F20" s="14" t="str">
        <x:v>DailyMed SPL v14, published 13 May 2026</x:v>
      </x:c>
      <x:c r="G20" s="14" t="str">
        <x:v>CRESTOR 瑞舒伐他汀口服薄膜衣片</x:v>
      </x:c>
      <x:c r="H20" s="14" t="str">
        <x:v>CRESTOR rosuvastatin film-coated oral tablet</x:v>
      </x:c>
      <x:c r="I20" s="14" t="str">
        <x:v>oral</x:v>
      </x:c>
      <x:c r="J20" s="14" t="str"/>
      <x:c r="K20" s="14" t="str">
        <x:v>NDC 0310-7590-30</x:v>
      </x:c>
      <x:c r="L20" s="14" t="str">
        <x:v>每片 40 mg；30 片瓶装</x:v>
      </x:c>
      <x:c r="M20" s="14" t="str">
        <x:v>40 mg per tablet; 30-tablet bottle</x:v>
      </x:c>
      <x:c r="N20" s="14" t="str">
        <x:v>瓶装</x:v>
      </x:c>
      <x:c r="O20" s="14" t="str">
        <x:v>exact_public_label_package_image</x:v>
      </x:c>
      <x:c r="P20" s="14" t="str">
        <x:v>DailyMed（NLM）：CRESTOR 瑞舒伐他汀当前美国公开标签（AstraZeneca；SPL v14，2026-05-13 发布）</x:v>
      </x:c>
      <x:c r="Q20" s="14" t="str">
        <x:v>https://dailymed.nlm.nih.gov/dailymed/drugInfo.cfm?setid=325a5d0e-9a72-4015-9fcd-1655fb504cee</x:v>
      </x:c>
      <x:c r="R20" s="14" t="str">
        <x:v>2026-08-20</x:v>
      </x:c>
    </x:row>
    <x:row r="21" ht="36" hidden="0" customHeight="1">
      <x:c r="A21" s="15" t="str">
        <x:v>amlodipine-norvasc</x:v>
      </x:c>
      <x:c r="B21" s="14" t="str">
        <x:v>Norvasc</x:v>
      </x:c>
      <x:c r="C21" s="14" t="str">
        <x:v>氨氯地平</x:v>
      </x:c>
      <x:c r="D21" s="14" t="str">
        <x:v>us-norvasc-tablet-2-5mg-0069-1520-68</x:v>
      </x:c>
      <x:c r="E21" s="14" t="str">
        <x:v>DailyMed SPL v29（2025-06-09 发布；标签正文修订日期为 2017-03）</x:v>
      </x:c>
      <x:c r="F21" s="14" t="str">
        <x:v>DailyMed SPL v29 (published 9 Jun 2025; label text revised Mar 2017)</x:v>
      </x:c>
      <x:c r="G21" s="14" t="str">
        <x:v>氨氯地平口服片</x:v>
      </x:c>
      <x:c r="H21" s="14" t="str">
        <x:v>amlodipine oral tablet</x:v>
      </x:c>
      <x:c r="I21" s="14" t="str">
        <x:v>oral (label product-identity field only)</x:v>
      </x:c>
      <x:c r="J21" s="14" t="str"/>
      <x:c r="K21" s="14" t="str">
        <x:v>NDC 0069-1520-68</x:v>
      </x:c>
      <x:c r="L21" s="14" t="str">
        <x:v>每片 2.5 mg；90 片瓶装</x:v>
      </x:c>
      <x:c r="M21" s="14" t="str">
        <x:v>2.5 mg per tablet; 90-tablet bottle</x:v>
      </x:c>
      <x:c r="N21" s="14" t="str">
        <x:v>原瓶</x:v>
      </x:c>
      <x:c r="O21" s="14" t="str">
        <x:v>exact_public_label_package_image</x:v>
      </x:c>
      <x:c r="P21" s="14" t="str">
        <x:v>DailyMed（NLM）：NORVASC 氨氯地平公开标签（Pfizer；SPL v29）</x:v>
      </x:c>
      <x:c r="Q21" s="14" t="str">
        <x:v>https://dailymed.nlm.nih.gov/dailymed/drugInfo.cfm?setid=abd6a2ca-40c2-485c-bc53-db1c652505ed</x:v>
      </x:c>
      <x:c r="R21" s="14" t="str">
        <x:v>2026-08-20</x:v>
      </x:c>
    </x:row>
    <x:row r="22" ht="36" hidden="0" customHeight="1">
      <x:c r="A22" s="15" t="str">
        <x:v>amlodipine-norvasc</x:v>
      </x:c>
      <x:c r="B22" s="14" t="str">
        <x:v>Norvasc</x:v>
      </x:c>
      <x:c r="C22" s="14" t="str">
        <x:v>氨氯地平</x:v>
      </x:c>
      <x:c r="D22" s="14" t="str">
        <x:v>us-norvasc-tablet-5mg-0069-1530-68</x:v>
      </x:c>
      <x:c r="E22" s="14" t="str">
        <x:v>DailyMed SPL v29（2025-06-09 发布；标签正文修订日期为 2017-03）</x:v>
      </x:c>
      <x:c r="F22" s="14" t="str">
        <x:v>DailyMed SPL v29 (published 9 Jun 2025; label text revised Mar 2017)</x:v>
      </x:c>
      <x:c r="G22" s="14" t="str">
        <x:v>氨氯地平口服片</x:v>
      </x:c>
      <x:c r="H22" s="14" t="str">
        <x:v>amlodipine oral tablet</x:v>
      </x:c>
      <x:c r="I22" s="14" t="str">
        <x:v>oral (label product-identity field only)</x:v>
      </x:c>
      <x:c r="J22" s="14" t="str"/>
      <x:c r="K22" s="14" t="str">
        <x:v>NDC 0069-1530-68</x:v>
      </x:c>
      <x:c r="L22" s="14" t="str">
        <x:v>每片 5 mg；90 片瓶装</x:v>
      </x:c>
      <x:c r="M22" s="14" t="str">
        <x:v>5 mg per tablet; 90-tablet bottle</x:v>
      </x:c>
      <x:c r="N22" s="14" t="str">
        <x:v>原瓶</x:v>
      </x:c>
      <x:c r="O22" s="14" t="str">
        <x:v>exact_public_label_package_image</x:v>
      </x:c>
      <x:c r="P22" s="14" t="str">
        <x:v>DailyMed（NLM）：NORVASC 氨氯地平公开标签（Pfizer；SPL v29）</x:v>
      </x:c>
      <x:c r="Q22" s="14" t="str">
        <x:v>https://dailymed.nlm.nih.gov/dailymed/drugInfo.cfm?setid=abd6a2ca-40c2-485c-bc53-db1c652505ed</x:v>
      </x:c>
      <x:c r="R22" s="14" t="str">
        <x:v>2026-08-20</x:v>
      </x:c>
    </x:row>
    <x:row r="23" ht="36" hidden="0" customHeight="1">
      <x:c r="A23" s="15" t="str">
        <x:v>amlodipine-norvasc</x:v>
      </x:c>
      <x:c r="B23" s="14" t="str">
        <x:v>Norvasc</x:v>
      </x:c>
      <x:c r="C23" s="14" t="str">
        <x:v>氨氯地平</x:v>
      </x:c>
      <x:c r="D23" s="14" t="str">
        <x:v>us-norvasc-tablet-10mg-0069-1540-68</x:v>
      </x:c>
      <x:c r="E23" s="14" t="str">
        <x:v>DailyMed SPL v29（2025-06-09 发布；标签正文修订日期为 2017-03）</x:v>
      </x:c>
      <x:c r="F23" s="14" t="str">
        <x:v>DailyMed SPL v29 (published 9 Jun 2025; label text revised Mar 2017)</x:v>
      </x:c>
      <x:c r="G23" s="14" t="str">
        <x:v>氨氯地平口服片</x:v>
      </x:c>
      <x:c r="H23" s="14" t="str">
        <x:v>amlodipine oral tablet</x:v>
      </x:c>
      <x:c r="I23" s="14" t="str">
        <x:v>oral (label product-identity field only)</x:v>
      </x:c>
      <x:c r="J23" s="14" t="str"/>
      <x:c r="K23" s="14" t="str">
        <x:v>NDC 0069-1540-68</x:v>
      </x:c>
      <x:c r="L23" s="14" t="str">
        <x:v>每片 10 mg；90 片瓶装</x:v>
      </x:c>
      <x:c r="M23" s="14" t="str">
        <x:v>10 mg per tablet; 90-tablet bottle</x:v>
      </x:c>
      <x:c r="N23" s="14" t="str">
        <x:v>原瓶</x:v>
      </x:c>
      <x:c r="O23" s="14" t="str">
        <x:v>exact_public_label_package_image</x:v>
      </x:c>
      <x:c r="P23" s="14" t="str">
        <x:v>DailyMed（NLM）：NORVASC 氨氯地平公开标签（Pfizer；SPL v29）</x:v>
      </x:c>
      <x:c r="Q23" s="14" t="str">
        <x:v>https://dailymed.nlm.nih.gov/dailymed/drugInfo.cfm?setid=abd6a2ca-40c2-485c-bc53-db1c652505ed</x:v>
      </x:c>
      <x:c r="R23" s="14" t="str">
        <x:v>2026-08-20</x:v>
      </x:c>
    </x:row>
    <x:row r="24" ht="36" hidden="0" customHeight="1">
      <x:c r="A24" s="15" t="str">
        <x:v>glucophage</x:v>
      </x:c>
      <x:c r="B24" s="14" t="str">
        <x:v>Glucophage</x:v>
      </x:c>
      <x:c r="C24" s="14" t="str">
        <x:v>二甲双胍</x:v>
      </x:c>
      <x:c r="D24" s="14" t="str">
        <x:v>us-glucophage-immediate-release-500mg-100-tablet-bottle-ndc-0087-6060-05</x:v>
      </x:c>
      <x:c r="E24" s="14" t="str">
        <x:v>DailyMed 公开历史归档（Bristol-Myers Squibb；代表性包装面板，非现行标签或供应结论）</x:v>
      </x:c>
      <x:c r="F24" s="14" t="str">
        <x:v>DailyMed public historical archive (Bristol-Myers Squibb; representative package panel, not a current-label or availability conclusion)</x:v>
      </x:c>
      <x:c r="G24" s="14" t="str">
        <x:v>GLUCOPHAGE 盐酸二甲双胍口服薄膜衣片（历史归档包装）</x:v>
      </x:c>
      <x:c r="H24" s="14" t="str">
        <x:v>GLUCOPHAGE metformin hydrochloride oral film-coated tablet (archived package)</x:v>
      </x:c>
      <x:c r="I24" s="14" t="str">
        <x:v>oral</x:v>
      </x:c>
      <x:c r="J24" s="14" t="str"/>
      <x:c r="K24" s="14" t="str">
        <x:v>NDC 0087-6060-05</x:v>
      </x:c>
      <x:c r="L24" s="14" t="str">
        <x:v>每片 500 mg；100 片瓶装；普通片历史归档面板</x:v>
      </x:c>
      <x:c r="M24" s="14" t="str">
        <x:v>500 mg per tablet; 100-tablet bottle; immediate-release historical package panel</x:v>
      </x:c>
      <x:c r="N24" s="14" t="str">
        <x:v>100 片瓶装（历史归档）</x:v>
      </x:c>
      <x:c r="O24" s="14" t="str">
        <x:v>exact_public_label_package_image</x:v>
      </x:c>
      <x:c r="P24" s="14" t="str">
        <x:v>DailyMed（NLM）归档：GLUCOPHAGE / GLUCOPHAGE XR Bristol-Myers Squibb 历史美国公开标签</x:v>
      </x:c>
      <x:c r="Q24" s="14" t="str">
        <x:v>https://dailymed.nlm.nih.gov/dailymed/drugInfo.cfm?setid=4a0166c7-7097-4e4a-9036-6c9a60d08fc6</x:v>
      </x:c>
      <x:c r="R24" s="14" t="str">
        <x:v>2026-08-20</x:v>
      </x:c>
    </x:row>
    <x:row r="25" ht="36" hidden="0" customHeight="1">
      <x:c r="A25" s="15" t="str">
        <x:v>glucophage</x:v>
      </x:c>
      <x:c r="B25" s="14" t="str">
        <x:v>Glucophage</x:v>
      </x:c>
      <x:c r="C25" s="14" t="str">
        <x:v>二甲双胍</x:v>
      </x:c>
      <x:c r="D25" s="14" t="str">
        <x:v>us-glucophage-immediate-release-850mg-100-tablet-bottle-ndc-0087-6070-05</x:v>
      </x:c>
      <x:c r="E25" s="14" t="str">
        <x:v>DailyMed 公开历史归档（Bristol-Myers Squibb；代表性包装面板，非现行标签或供应结论）</x:v>
      </x:c>
      <x:c r="F25" s="14" t="str">
        <x:v>DailyMed public historical archive (Bristol-Myers Squibb; representative package panel, not a current-label or availability conclusion)</x:v>
      </x:c>
      <x:c r="G25" s="14" t="str">
        <x:v>GLUCOPHAGE 盐酸二甲双胍口服薄膜衣片（历史归档包装）</x:v>
      </x:c>
      <x:c r="H25" s="14" t="str">
        <x:v>GLUCOPHAGE metformin hydrochloride oral film-coated tablet (archived package)</x:v>
      </x:c>
      <x:c r="I25" s="14" t="str">
        <x:v>oral</x:v>
      </x:c>
      <x:c r="J25" s="14" t="str"/>
      <x:c r="K25" s="14" t="str">
        <x:v>NDC 0087-6070-05</x:v>
      </x:c>
      <x:c r="L25" s="14" t="str">
        <x:v>每片 850 mg；100 片瓶装；普通片历史归档面板</x:v>
      </x:c>
      <x:c r="M25" s="14" t="str">
        <x:v>850 mg per tablet; 100-tablet bottle; immediate-release historical package panel</x:v>
      </x:c>
      <x:c r="N25" s="14" t="str">
        <x:v>100 片瓶装（历史归档）</x:v>
      </x:c>
      <x:c r="O25" s="14" t="str">
        <x:v>exact_public_label_package_image</x:v>
      </x:c>
      <x:c r="P25" s="14" t="str">
        <x:v>DailyMed（NLM）归档：GLUCOPHAGE / GLUCOPHAGE XR Bristol-Myers Squibb 历史美国公开标签</x:v>
      </x:c>
      <x:c r="Q25" s="14" t="str">
        <x:v>https://dailymed.nlm.nih.gov/dailymed/drugInfo.cfm?setid=4a0166c7-7097-4e4a-9036-6c9a60d08fc6</x:v>
      </x:c>
      <x:c r="R25" s="14" t="str">
        <x:v>2026-08-20</x:v>
      </x:c>
    </x:row>
    <x:row r="26" ht="36" hidden="0" customHeight="1">
      <x:c r="A26" s="15" t="str">
        <x:v>glucophage</x:v>
      </x:c>
      <x:c r="B26" s="14" t="str">
        <x:v>Glucophage</x:v>
      </x:c>
      <x:c r="C26" s="14" t="str">
        <x:v>二甲双胍</x:v>
      </x:c>
      <x:c r="D26" s="14" t="str">
        <x:v>us-glucophage-immediate-release-1000mg-100-tablet-bottle-ndc-0087-6071-11</x:v>
      </x:c>
      <x:c r="E26" s="14" t="str">
        <x:v>DailyMed 公开历史归档（Bristol-Myers Squibb；代表性包装面板，非现行标签或供应结论）</x:v>
      </x:c>
      <x:c r="F26" s="14" t="str">
        <x:v>DailyMed public historical archive (Bristol-Myers Squibb; representative package panel, not a current-label or availability conclusion)</x:v>
      </x:c>
      <x:c r="G26" s="14" t="str">
        <x:v>GLUCOPHAGE 盐酸二甲双胍口服薄膜衣片（历史归档包装）</x:v>
      </x:c>
      <x:c r="H26" s="14" t="str">
        <x:v>GLUCOPHAGE metformin hydrochloride oral film-coated tablet (archived package)</x:v>
      </x:c>
      <x:c r="I26" s="14" t="str">
        <x:v>oral</x:v>
      </x:c>
      <x:c r="J26" s="14" t="str"/>
      <x:c r="K26" s="14" t="str">
        <x:v>NDC 0087-6071-11</x:v>
      </x:c>
      <x:c r="L26" s="14" t="str">
        <x:v>每片 1000 mg；100 片瓶装；普通片历史归档面板</x:v>
      </x:c>
      <x:c r="M26" s="14" t="str">
        <x:v>1000 mg per tablet; 100-tablet bottle; immediate-release historical package panel</x:v>
      </x:c>
      <x:c r="N26" s="14" t="str">
        <x:v>100 片瓶装（历史归档）</x:v>
      </x:c>
      <x:c r="O26" s="14" t="str">
        <x:v>exact_public_label_package_image</x:v>
      </x:c>
      <x:c r="P26" s="14" t="str">
        <x:v>DailyMed（NLM）归档：GLUCOPHAGE / GLUCOPHAGE XR Bristol-Myers Squibb 历史美国公开标签</x:v>
      </x:c>
      <x:c r="Q26" s="14" t="str">
        <x:v>https://dailymed.nlm.nih.gov/dailymed/drugInfo.cfm?setid=4a0166c7-7097-4e4a-9036-6c9a60d08fc6</x:v>
      </x:c>
      <x:c r="R26" s="14" t="str">
        <x:v>2026-08-20</x:v>
      </x:c>
    </x:row>
    <x:row r="27" ht="36" hidden="0" customHeight="1">
      <x:c r="A27" s="15" t="str">
        <x:v>glucophage</x:v>
      </x:c>
      <x:c r="B27" s="14" t="str">
        <x:v>Glucophage</x:v>
      </x:c>
      <x:c r="C27" s="14" t="str">
        <x:v>二甲双胍</x:v>
      </x:c>
      <x:c r="D27" s="14" t="str">
        <x:v>us-glucophage-xr-500mg-100-tablet-bottle-ndc-0087-6063-13</x:v>
      </x:c>
      <x:c r="E27" s="14" t="str">
        <x:v>DailyMed 公开历史归档（Bristol-Myers Squibb；代表性包装面板，非现行标签或供应结论）</x:v>
      </x:c>
      <x:c r="F27" s="14" t="str">
        <x:v>DailyMed public historical archive (Bristol-Myers Squibb; representative package panel, not a current-label or availability conclusion)</x:v>
      </x:c>
      <x:c r="G27" s="14" t="str">
        <x:v>GLUCOPHAGE XR 盐酸二甲双胍缓释片（历史归档包装）</x:v>
      </x:c>
      <x:c r="H27" s="14" t="str">
        <x:v>GLUCOPHAGE XR metformin hydrochloride extended-release tablet (archived package)</x:v>
      </x:c>
      <x:c r="I27" s="14" t="str">
        <x:v>oral</x:v>
      </x:c>
      <x:c r="J27" s="14" t="str"/>
      <x:c r="K27" s="14" t="str">
        <x:v>NDC 0087-6063-13</x:v>
      </x:c>
      <x:c r="L27" s="14" t="str">
        <x:v>每片 500 mg；100 片瓶装；缓释片历史归档面板</x:v>
      </x:c>
      <x:c r="M27" s="14" t="str">
        <x:v>500 mg per tablet; 100-tablet bottle; extended-release historical package panel</x:v>
      </x:c>
      <x:c r="N27" s="14" t="str">
        <x:v>100 片瓶装（历史归档）</x:v>
      </x:c>
      <x:c r="O27" s="14" t="str">
        <x:v>exact_public_label_package_image</x:v>
      </x:c>
      <x:c r="P27" s="14" t="str">
        <x:v>DailyMed（NLM）归档：GLUCOPHAGE / GLUCOPHAGE XR Bristol-Myers Squibb 历史美国公开标签</x:v>
      </x:c>
      <x:c r="Q27" s="14" t="str">
        <x:v>https://dailymed.nlm.nih.gov/dailymed/drugInfo.cfm?setid=4a0166c7-7097-4e4a-9036-6c9a60d08fc6</x:v>
      </x:c>
      <x:c r="R27" s="14" t="str">
        <x:v>2026-08-20</x:v>
      </x:c>
    </x:row>
    <x:row r="28" ht="36" hidden="0" customHeight="1">
      <x:c r="A28" s="15" t="str">
        <x:v>glucophage</x:v>
      </x:c>
      <x:c r="B28" s="14" t="str">
        <x:v>Glucophage</x:v>
      </x:c>
      <x:c r="C28" s="14" t="str">
        <x:v>二甲双胍</x:v>
      </x:c>
      <x:c r="D28" s="14" t="str">
        <x:v>us-glucophage-xr-750mg-100-tablet-bottle-ndc-0087-6064-13</x:v>
      </x:c>
      <x:c r="E28" s="14" t="str">
        <x:v>DailyMed 公开历史归档（Bristol-Myers Squibb；代表性包装面板，非现行标签或供应结论）</x:v>
      </x:c>
      <x:c r="F28" s="14" t="str">
        <x:v>DailyMed public historical archive (Bristol-Myers Squibb; representative package panel, not a current-label or availability conclusion)</x:v>
      </x:c>
      <x:c r="G28" s="14" t="str">
        <x:v>GLUCOPHAGE XR 盐酸二甲双胍缓释片（历史归档包装）</x:v>
      </x:c>
      <x:c r="H28" s="14" t="str">
        <x:v>GLUCOPHAGE XR metformin hydrochloride extended-release tablet (archived package)</x:v>
      </x:c>
      <x:c r="I28" s="14" t="str">
        <x:v>oral</x:v>
      </x:c>
      <x:c r="J28" s="14" t="str"/>
      <x:c r="K28" s="14" t="str">
        <x:v>NDC 0087-6064-13</x:v>
      </x:c>
      <x:c r="L28" s="14" t="str">
        <x:v>每片 750 mg；100 片瓶装；缓释片历史归档面板</x:v>
      </x:c>
      <x:c r="M28" s="14" t="str">
        <x:v>750 mg per tablet; 100-tablet bottle; extended-release historical package panel</x:v>
      </x:c>
      <x:c r="N28" s="14" t="str">
        <x:v>100 片瓶装（历史归档）</x:v>
      </x:c>
      <x:c r="O28" s="14" t="str">
        <x:v>exact_public_label_package_image</x:v>
      </x:c>
      <x:c r="P28" s="14" t="str">
        <x:v>DailyMed（NLM）归档：GLUCOPHAGE / GLUCOPHAGE XR Bristol-Myers Squibb 历史美国公开标签</x:v>
      </x:c>
      <x:c r="Q28" s="14" t="str">
        <x:v>https://dailymed.nlm.nih.gov/dailymed/drugInfo.cfm?setid=4a0166c7-7097-4e4a-9036-6c9a60d08fc6</x:v>
      </x:c>
      <x:c r="R28" s="14" t="str">
        <x:v>2026-08-20</x:v>
      </x:c>
    </x:row>
    <x:row r="29" ht="36" hidden="0" customHeight="1">
      <x:c r="A29" s="15" t="str">
        <x:v>zestril</x:v>
      </x:c>
      <x:c r="B29" s="14" t="str">
        <x:v>ZESTRIL</x:v>
      </x:c>
      <x:c r="C29" s="14" t="str">
        <x:v>赖诺普利</x:v>
      </x:c>
      <x:c r="D29" s="14" t="str">
        <x:v>us-zestril-lisinopril-tablet-2-5mg-90bottle-ndc-24979-238-07</x:v>
      </x:c>
      <x:c r="E29" s="14" t="str">
        <x:v>DailyMed 当前美国公开标签（2024-11 修订；2025-05-05 发布）</x:v>
      </x:c>
      <x:c r="F29" s="14" t="str">
        <x:v>Current U.S. DailyMed public label (revised Nov 2024; published 5 May 2025)</x:v>
      </x:c>
      <x:c r="G29" s="14" t="str">
        <x:v>ZESTRIL 赖诺普利口服片</x:v>
      </x:c>
      <x:c r="H29" s="14" t="str">
        <x:v>ZESTRIL lisinopril oral tablet</x:v>
      </x:c>
      <x:c r="I29" s="14" t="str">
        <x:v>oral (label product-identity field)</x:v>
      </x:c>
      <x:c r="J29" s="14" t="str"/>
      <x:c r="K29" s="14" t="str">
        <x:v>NDC 24979-238-07</x:v>
      </x:c>
      <x:c r="L29" s="14" t="str">
        <x:v>每片 2.5 mg；90 片瓶装</x:v>
      </x:c>
      <x:c r="M29" s="14" t="str">
        <x:v>2.5 mg per tablet; 90-tablet bottle</x:v>
      </x:c>
      <x:c r="N29" s="14" t="str">
        <x:v>瓶装</x:v>
      </x:c>
      <x:c r="O29" s="14" t="str">
        <x:v>exact_public_label_package_image</x:v>
      </x:c>
      <x:c r="P29" s="14" t="str">
        <x:v>DailyMed（NLM）：ZESTRIL 赖诺普利当前美国公开标签（Upsher-Smith；2024-11 修订；2025-05-05 发布）</x:v>
      </x:c>
      <x:c r="Q29" s="14" t="str">
        <x:v>https://dailymed.nlm.nih.gov/dailymed/drugInfo.cfm?setid=838c2d78-d2d8-4981-9ec9-e50ef9e1a5d8</x:v>
      </x:c>
      <x:c r="R29" s="14" t="str">
        <x:v>2026-09-04</x:v>
      </x:c>
    </x:row>
    <x:row r="30" ht="36" hidden="0" customHeight="1">
      <x:c r="A30" s="15" t="str">
        <x:v>zestril</x:v>
      </x:c>
      <x:c r="B30" s="14" t="str">
        <x:v>ZESTRIL</x:v>
      </x:c>
      <x:c r="C30" s="14" t="str">
        <x:v>赖诺普利</x:v>
      </x:c>
      <x:c r="D30" s="14" t="str">
        <x:v>us-zestril-lisinopril-tablet-5mg-90bottle-ndc-24979-239-07</x:v>
      </x:c>
      <x:c r="E30" s="14" t="str">
        <x:v>DailyMed 当前美国公开标签（2024-11 修订；2025-05-05 发布）</x:v>
      </x:c>
      <x:c r="F30" s="14" t="str">
        <x:v>Current U.S. DailyMed public label (revised Nov 2024; published 5 May 2025)</x:v>
      </x:c>
      <x:c r="G30" s="14" t="str">
        <x:v>ZESTRIL 赖诺普利口服片</x:v>
      </x:c>
      <x:c r="H30" s="14" t="str">
        <x:v>ZESTRIL lisinopril oral tablet</x:v>
      </x:c>
      <x:c r="I30" s="14" t="str">
        <x:v>oral (label product-identity field)</x:v>
      </x:c>
      <x:c r="J30" s="14" t="str"/>
      <x:c r="K30" s="14" t="str">
        <x:v>NDC 24979-239-07</x:v>
      </x:c>
      <x:c r="L30" s="14" t="str">
        <x:v>每片 5 mg；90 片瓶装</x:v>
      </x:c>
      <x:c r="M30" s="14" t="str">
        <x:v>5 mg per tablet; 90-tablet bottle</x:v>
      </x:c>
      <x:c r="N30" s="14" t="str">
        <x:v>瓶装</x:v>
      </x:c>
      <x:c r="O30" s="14" t="str">
        <x:v>exact_public_label_package_image</x:v>
      </x:c>
      <x:c r="P30" s="14" t="str">
        <x:v>DailyMed（NLM）：ZESTRIL 赖诺普利当前美国公开标签（Upsher-Smith；2024-11 修订；2025-05-05 发布）</x:v>
      </x:c>
      <x:c r="Q30" s="14" t="str">
        <x:v>https://dailymed.nlm.nih.gov/dailymed/drugInfo.cfm?setid=838c2d78-d2d8-4981-9ec9-e50ef9e1a5d8</x:v>
      </x:c>
      <x:c r="R30" s="14" t="str">
        <x:v>2026-09-04</x:v>
      </x:c>
    </x:row>
    <x:row r="31" ht="36" hidden="0" customHeight="1">
      <x:c r="A31" s="15" t="str">
        <x:v>zestril</x:v>
      </x:c>
      <x:c r="B31" s="14" t="str">
        <x:v>ZESTRIL</x:v>
      </x:c>
      <x:c r="C31" s="14" t="str">
        <x:v>赖诺普利</x:v>
      </x:c>
      <x:c r="D31" s="14" t="str">
        <x:v>us-zestril-lisinopril-tablet-10mg-90bottle-ndc-24979-240-07</x:v>
      </x:c>
      <x:c r="E31" s="14" t="str">
        <x:v>DailyMed 当前美国公开标签（2024-11 修订；2025-05-05 发布）</x:v>
      </x:c>
      <x:c r="F31" s="14" t="str">
        <x:v>Current U.S. DailyMed public label (revised Nov 2024; published 5 May 2025)</x:v>
      </x:c>
      <x:c r="G31" s="14" t="str">
        <x:v>ZESTRIL 赖诺普利口服片</x:v>
      </x:c>
      <x:c r="H31" s="14" t="str">
        <x:v>ZESTRIL lisinopril oral tablet</x:v>
      </x:c>
      <x:c r="I31" s="14" t="str">
        <x:v>oral (label product-identity field)</x:v>
      </x:c>
      <x:c r="J31" s="14" t="str"/>
      <x:c r="K31" s="14" t="str">
        <x:v>NDC 24979-240-07</x:v>
      </x:c>
      <x:c r="L31" s="14" t="str">
        <x:v>每片 10 mg；90 片瓶装</x:v>
      </x:c>
      <x:c r="M31" s="14" t="str">
        <x:v>10 mg per tablet; 90-tablet bottle</x:v>
      </x:c>
      <x:c r="N31" s="14" t="str">
        <x:v>瓶装</x:v>
      </x:c>
      <x:c r="O31" s="14" t="str">
        <x:v>exact_public_label_package_image</x:v>
      </x:c>
      <x:c r="P31" s="14" t="str">
        <x:v>DailyMed（NLM）：ZESTRIL 赖诺普利当前美国公开标签（Upsher-Smith；2024-11 修订；2025-05-05 发布）</x:v>
      </x:c>
      <x:c r="Q31" s="14" t="str">
        <x:v>https://dailymed.nlm.nih.gov/dailymed/drugInfo.cfm?setid=838c2d78-d2d8-4981-9ec9-e50ef9e1a5d8</x:v>
      </x:c>
      <x:c r="R31" s="14" t="str">
        <x:v>2026-09-04</x:v>
      </x:c>
    </x:row>
    <x:row r="32" ht="36" hidden="0" customHeight="1">
      <x:c r="A32" s="15" t="str">
        <x:v>zestril</x:v>
      </x:c>
      <x:c r="B32" s="14" t="str">
        <x:v>ZESTRIL</x:v>
      </x:c>
      <x:c r="C32" s="14" t="str">
        <x:v>赖诺普利</x:v>
      </x:c>
      <x:c r="D32" s="14" t="str">
        <x:v>us-zestril-lisinopril-tablet-20mg-90bottle-ndc-24979-241-07</x:v>
      </x:c>
      <x:c r="E32" s="14" t="str">
        <x:v>DailyMed 当前美国公开标签（2024-11 修订；2025-05-05 发布）</x:v>
      </x:c>
      <x:c r="F32" s="14" t="str">
        <x:v>Current U.S. DailyMed public label (revised Nov 2024; published 5 May 2025)</x:v>
      </x:c>
      <x:c r="G32" s="14" t="str">
        <x:v>ZESTRIL 赖诺普利口服片</x:v>
      </x:c>
      <x:c r="H32" s="14" t="str">
        <x:v>ZESTRIL lisinopril oral tablet</x:v>
      </x:c>
      <x:c r="I32" s="14" t="str">
        <x:v>oral (label product-identity field)</x:v>
      </x:c>
      <x:c r="J32" s="14" t="str"/>
      <x:c r="K32" s="14" t="str">
        <x:v>NDC 24979-241-07</x:v>
      </x:c>
      <x:c r="L32" s="14" t="str">
        <x:v>每片 20 mg；90 片瓶装</x:v>
      </x:c>
      <x:c r="M32" s="14" t="str">
        <x:v>20 mg per tablet; 90-tablet bottle</x:v>
      </x:c>
      <x:c r="N32" s="14" t="str">
        <x:v>瓶装</x:v>
      </x:c>
      <x:c r="O32" s="14" t="str">
        <x:v>exact_public_label_package_image</x:v>
      </x:c>
      <x:c r="P32" s="14" t="str">
        <x:v>DailyMed（NLM）：ZESTRIL 赖诺普利当前美国公开标签（Upsher-Smith；2024-11 修订；2025-05-05 发布）</x:v>
      </x:c>
      <x:c r="Q32" s="14" t="str">
        <x:v>https://dailymed.nlm.nih.gov/dailymed/drugInfo.cfm?setid=838c2d78-d2d8-4981-9ec9-e50ef9e1a5d8</x:v>
      </x:c>
      <x:c r="R32" s="14" t="str">
        <x:v>2026-09-04</x:v>
      </x:c>
    </x:row>
    <x:row r="33" ht="36" hidden="0" customHeight="1">
      <x:c r="A33" s="15" t="str">
        <x:v>zestril</x:v>
      </x:c>
      <x:c r="B33" s="14" t="str">
        <x:v>ZESTRIL</x:v>
      </x:c>
      <x:c r="C33" s="14" t="str">
        <x:v>赖诺普利</x:v>
      </x:c>
      <x:c r="D33" s="14" t="str">
        <x:v>us-zestril-lisinopril-tablet-30mg-90bottle-ndc-24979-242-07</x:v>
      </x:c>
      <x:c r="E33" s="14" t="str">
        <x:v>DailyMed 当前美国公开标签（2024-11 修订；2025-05-05 发布）</x:v>
      </x:c>
      <x:c r="F33" s="14" t="str">
        <x:v>Current U.S. DailyMed public label (revised Nov 2024; published 5 May 2025)</x:v>
      </x:c>
      <x:c r="G33" s="14" t="str">
        <x:v>ZESTRIL 赖诺普利口服片</x:v>
      </x:c>
      <x:c r="H33" s="14" t="str">
        <x:v>ZESTRIL lisinopril oral tablet</x:v>
      </x:c>
      <x:c r="I33" s="14" t="str">
        <x:v>oral (label product-identity field)</x:v>
      </x:c>
      <x:c r="J33" s="14" t="str"/>
      <x:c r="K33" s="14" t="str">
        <x:v>NDC 24979-242-07</x:v>
      </x:c>
      <x:c r="L33" s="14" t="str">
        <x:v>每片 30 mg；90 片瓶装</x:v>
      </x:c>
      <x:c r="M33" s="14" t="str">
        <x:v>30 mg per tablet; 90-tablet bottle</x:v>
      </x:c>
      <x:c r="N33" s="14" t="str">
        <x:v>瓶装</x:v>
      </x:c>
      <x:c r="O33" s="14" t="str">
        <x:v>exact_public_label_package_image</x:v>
      </x:c>
      <x:c r="P33" s="14" t="str">
        <x:v>DailyMed（NLM）：ZESTRIL 赖诺普利当前美国公开标签（Upsher-Smith；2024-11 修订；2025-05-05 发布）</x:v>
      </x:c>
      <x:c r="Q33" s="14" t="str">
        <x:v>https://dailymed.nlm.nih.gov/dailymed/drugInfo.cfm?setid=838c2d78-d2d8-4981-9ec9-e50ef9e1a5d8</x:v>
      </x:c>
      <x:c r="R33" s="14" t="str">
        <x:v>2026-09-04</x:v>
      </x:c>
    </x:row>
    <x:row r="34" ht="36" hidden="0" customHeight="1">
      <x:c r="A34" s="15" t="str">
        <x:v>zestril</x:v>
      </x:c>
      <x:c r="B34" s="14" t="str">
        <x:v>ZESTRIL</x:v>
      </x:c>
      <x:c r="C34" s="14" t="str">
        <x:v>赖诺普利</x:v>
      </x:c>
      <x:c r="D34" s="14" t="str">
        <x:v>us-zestril-lisinopril-tablet-40mg-90bottle-ndc-24979-243-07</x:v>
      </x:c>
      <x:c r="E34" s="14" t="str">
        <x:v>DailyMed 当前美国公开标签（2024-11 修订；2025-05-05 发布）</x:v>
      </x:c>
      <x:c r="F34" s="14" t="str">
        <x:v>Current U.S. DailyMed public label (revised Nov 2024; published 5 May 2025)</x:v>
      </x:c>
      <x:c r="G34" s="14" t="str">
        <x:v>ZESTRIL 赖诺普利口服片</x:v>
      </x:c>
      <x:c r="H34" s="14" t="str">
        <x:v>ZESTRIL lisinopril oral tablet</x:v>
      </x:c>
      <x:c r="I34" s="14" t="str">
        <x:v>oral (label product-identity field)</x:v>
      </x:c>
      <x:c r="J34" s="14" t="str"/>
      <x:c r="K34" s="14" t="str">
        <x:v>NDC 24979-243-07</x:v>
      </x:c>
      <x:c r="L34" s="14" t="str">
        <x:v>每片 40 mg；90 片瓶装</x:v>
      </x:c>
      <x:c r="M34" s="14" t="str">
        <x:v>40 mg per tablet; 90-tablet bottle</x:v>
      </x:c>
      <x:c r="N34" s="14" t="str">
        <x:v>瓶装</x:v>
      </x:c>
      <x:c r="O34" s="14" t="str">
        <x:v>exact_public_label_package_image</x:v>
      </x:c>
      <x:c r="P34" s="14" t="str">
        <x:v>DailyMed（NLM）：ZESTRIL 赖诺普利当前美国公开标签（Upsher-Smith；2024-11 修订；2025-05-05 发布）</x:v>
      </x:c>
      <x:c r="Q34" s="14" t="str">
        <x:v>https://dailymed.nlm.nih.gov/dailymed/drugInfo.cfm?setid=838c2d78-d2d8-4981-9ec9-e50ef9e1a5d8</x:v>
      </x:c>
      <x:c r="R34" s="14" t="str">
        <x:v>2026-09-04</x:v>
      </x:c>
    </x:row>
    <x:row r="35" ht="36" hidden="0" customHeight="1">
      <x:c r="A35" s="15" t="str">
        <x:v>cozaar</x:v>
      </x:c>
      <x:c r="B35" s="14" t="str">
        <x:v>Cozaar</x:v>
      </x:c>
      <x:c r="C35" s="14" t="str">
        <x:v>氯沙坦</x:v>
      </x:c>
      <x:c r="D35" s="14" t="str">
        <x:v>us-cozaar-losartan-potassium-tablet-25mg-7820612101</x:v>
      </x:c>
      <x:c r="E35" s="14" t="str">
        <x:v>DailyMed 页面 2026-01-20 更新的公开标签</x:v>
      </x:c>
      <x:c r="F35" s="14" t="str">
        <x:v>public DailyMed label page updated 20 Jan 2026</x:v>
      </x:c>
      <x:c r="G35" s="14" t="str">
        <x:v>氯沙坦钾口服薄膜衣片</x:v>
      </x:c>
      <x:c r="H35" s="14" t="str">
        <x:v>losartan potassium oral film-coated tablet</x:v>
      </x:c>
      <x:c r="I35" s="14" t="str">
        <x:v>oral (label product-identity field only)</x:v>
      </x:c>
      <x:c r="J35" s="14" t="str"/>
      <x:c r="K35" s="14" t="str">
        <x:v>NDC 78206-121-01</x:v>
      </x:c>
      <x:c r="L35" s="14" t="str">
        <x:v>每片 25 mg；90 片瓶装</x:v>
      </x:c>
      <x:c r="M35" s="14" t="str">
        <x:v>25 mg per tablet; 90-tablet bottle</x:v>
      </x:c>
      <x:c r="N35" s="14" t="str">
        <x:v>塑料瓶</x:v>
      </x:c>
      <x:c r="O35" s="14" t="str">
        <x:v>exact_public_label_package_image</x:v>
      </x:c>
      <x:c r="P35" s="14" t="str">
        <x:v>DailyMed（NLM）：COZAAR 氯沙坦钾 25 mg、90 片瓶装美国公开标签面板（Organon；页面 2026-01-20 更新）</x:v>
      </x:c>
      <x:c r="Q35" s="14" t="str">
        <x:v>https://dailymed.nlm.nih.gov/dailymed/drugInfo.cfm?setid=9949448f-c3b9-44ee-94ed-c1aca8c90f39</x:v>
      </x:c>
      <x:c r="R35" s="14" t="str">
        <x:v>2026-08-20</x:v>
      </x:c>
    </x:row>
    <x:row r="36" ht="36" hidden="0" customHeight="1">
      <x:c r="A36" s="15" t="str">
        <x:v>cozaar</x:v>
      </x:c>
      <x:c r="B36" s="14" t="str">
        <x:v>Cozaar</x:v>
      </x:c>
      <x:c r="C36" s="14" t="str">
        <x:v>氯沙坦</x:v>
      </x:c>
      <x:c r="D36" s="14" t="str">
        <x:v>us-cozaar-losartan-potassium-tablet-50mg-7820612202</x:v>
      </x:c>
      <x:c r="E36" s="14" t="str">
        <x:v>DailyMed 页面 2026-01-20 更新的公开标签</x:v>
      </x:c>
      <x:c r="F36" s="14" t="str">
        <x:v>public DailyMed label page updated 20 Jan 2026</x:v>
      </x:c>
      <x:c r="G36" s="14" t="str">
        <x:v>氯沙坦钾口服薄膜衣片</x:v>
      </x:c>
      <x:c r="H36" s="14" t="str">
        <x:v>losartan potassium oral film-coated tablet</x:v>
      </x:c>
      <x:c r="I36" s="14" t="str">
        <x:v>oral (label product-identity field only)</x:v>
      </x:c>
      <x:c r="J36" s="14" t="str"/>
      <x:c r="K36" s="14" t="str">
        <x:v>NDC 78206-122-02</x:v>
      </x:c>
      <x:c r="L36" s="14" t="str">
        <x:v>每片 50 mg；90 片瓶装</x:v>
      </x:c>
      <x:c r="M36" s="14" t="str">
        <x:v>50 mg per tablet; 90-tablet bottle</x:v>
      </x:c>
      <x:c r="N36" s="14" t="str">
        <x:v>塑料瓶</x:v>
      </x:c>
      <x:c r="O36" s="14" t="str">
        <x:v>exact_public_label_package_image</x:v>
      </x:c>
      <x:c r="P36" s="14" t="str">
        <x:v>DailyMed（NLM）：COZAAR 氯沙坦钾 50 mg、90 片瓶装美国公开标签面板（Organon；页面 2026-01-20 更新）</x:v>
      </x:c>
      <x:c r="Q36" s="14" t="str">
        <x:v>https://dailymed.nlm.nih.gov/dailymed/drugInfo.cfm?setid=9949448f-c3b9-44ee-94ed-c1aca8c90f39</x:v>
      </x:c>
      <x:c r="R36" s="14" t="str">
        <x:v>2026-08-20</x:v>
      </x:c>
    </x:row>
    <x:row r="37" ht="36" hidden="0" customHeight="1">
      <x:c r="A37" s="15" t="str">
        <x:v>cozaar</x:v>
      </x:c>
      <x:c r="B37" s="14" t="str">
        <x:v>Cozaar</x:v>
      </x:c>
      <x:c r="C37" s="14" t="str">
        <x:v>氯沙坦</x:v>
      </x:c>
      <x:c r="D37" s="14" t="str">
        <x:v>us-cozaar-losartan-potassium-tablet-100mg-7820612302</x:v>
      </x:c>
      <x:c r="E37" s="14" t="str">
        <x:v>DailyMed 页面 2026-01-20 更新的公开标签</x:v>
      </x:c>
      <x:c r="F37" s="14" t="str">
        <x:v>public DailyMed label page updated 20 Jan 2026</x:v>
      </x:c>
      <x:c r="G37" s="14" t="str">
        <x:v>氯沙坦钾口服薄膜衣片</x:v>
      </x:c>
      <x:c r="H37" s="14" t="str">
        <x:v>losartan potassium oral film-coated tablet</x:v>
      </x:c>
      <x:c r="I37" s="14" t="str">
        <x:v>oral (label product-identity field only)</x:v>
      </x:c>
      <x:c r="J37" s="14" t="str"/>
      <x:c r="K37" s="14" t="str">
        <x:v>NDC 78206-123-02</x:v>
      </x:c>
      <x:c r="L37" s="14" t="str">
        <x:v>每片 100 mg；90 片瓶装</x:v>
      </x:c>
      <x:c r="M37" s="14" t="str">
        <x:v>100 mg per tablet; 90-tablet bottle</x:v>
      </x:c>
      <x:c r="N37" s="14" t="str">
        <x:v>塑料瓶</x:v>
      </x:c>
      <x:c r="O37" s="14" t="str">
        <x:v>exact_public_label_package_image</x:v>
      </x:c>
      <x:c r="P37" s="14" t="str">
        <x:v>DailyMed（NLM）：COZAAR 氯沙坦钾 100 mg、90 片瓶装美国公开标签面板（Organon；页面 2026-01-20 更新）</x:v>
      </x:c>
      <x:c r="Q37" s="14" t="str">
        <x:v>https://dailymed.nlm.nih.gov/dailymed/drugInfo.cfm?setid=9949448f-c3b9-44ee-94ed-c1aca8c90f39</x:v>
      </x:c>
      <x:c r="R37" s="14" t="str">
        <x:v>2026-08-20</x:v>
      </x:c>
    </x:row>
    <x:row r="38" ht="36" hidden="0" customHeight="1">
      <x:c r="A38" s="15" t="str">
        <x:v>omeprazole-prilosec</x:v>
      </x:c>
      <x:c r="B38" s="14" t="str">
        <x:v>Prilosec OTC</x:v>
      </x:c>
      <x:c r="C38" s="14" t="str">
        <x:v>奥美拉唑</x:v>
      </x:c>
      <x:c r="D38" s="14" t="str">
        <x:v>us-prilosec-otc-tablet-20mg-84126-301-42</x:v>
      </x:c>
      <x:c r="E38" s="14" t="str">
        <x:v>DailyMed SPL v2（2025-06-10 生效；2025-06-12 发布）</x:v>
      </x:c>
      <x:c r="F38" s="14" t="str">
        <x:v>DailyMed SPL v2 (effective 10 Jun 2025; published 12 Jun 2025)</x:v>
      </x:c>
      <x:c r="G38" s="14" t="str">
        <x:v>奥美拉唑镁延迟释放片（非处方）</x:v>
      </x:c>
      <x:c r="H38" s="14" t="str">
        <x:v>omeprazole magnesium delayed-release tablet (OTC)</x:v>
      </x:c>
      <x:c r="I38" s="14" t="str">
        <x:v>oral (label product-identity field only)</x:v>
      </x:c>
      <x:c r="J38" s="14" t="str"/>
      <x:c r="K38" s="14" t="str">
        <x:v>NDC 84126-301-42</x:v>
      </x:c>
      <x:c r="L38" s="14" t="str">
        <x:v>每片 20 mg；42 片纸盒（3 板 × 14 片）</x:v>
      </x:c>
      <x:c r="M38" s="14" t="str">
        <x:v>20 mg per tablet; 42-tablet carton (3 blisters × 14 tablets)</x:v>
      </x:c>
      <x:c r="N38" s="14" t="str">
        <x:v>纸盒</x:v>
      </x:c>
      <x:c r="O38" s="14" t="str">
        <x:v>exact_public_label_package_image</x:v>
      </x:c>
      <x:c r="P38" s="14" t="str">
        <x:v>DailyMed（NLM）：PRILOSEC OTC 奥美拉唑镁延迟释放片公开标签（P&amp;G；SPL v2）</x:v>
      </x:c>
      <x:c r="Q38" s="14" t="str">
        <x:v>https://dailymed.nlm.nih.gov/dailymed/drugInfo.cfm?setid=c7229a69-07e7-4690-8fc0-1f0f093bf230</x:v>
      </x:c>
      <x:c r="R38" s="14" t="str">
        <x:v>2026-08-20</x:v>
      </x:c>
    </x:row>
    <x:row r="39" ht="24" hidden="0" customHeight="1">
      <x:c r="A39" s="15" t="str">
        <x:v>clopidogrel-plavix</x:v>
      </x:c>
      <x:c r="B39" s="14" t="str">
        <x:v>Plavix</x:v>
      </x:c>
      <x:c r="C39" s="14" t="str">
        <x:v>氯吡格雷</x:v>
      </x:c>
      <x:c r="D39" s="14" t="str">
        <x:v>us-plavix-tablet-75mg-ndc-0024-1171-90</x:v>
      </x:c>
      <x:c r="E39" s="14" t="str">
        <x:v>DailyMed SPL v5，2025-06-11 发布</x:v>
      </x:c>
      <x:c r="F39" s="14" t="str">
        <x:v>DailyMed SPL v5, published 11 Jun 2025</x:v>
      </x:c>
      <x:c r="G39" s="14" t="str">
        <x:v>PLAVIX 氯吡格雷薄膜衣口服片</x:v>
      </x:c>
      <x:c r="H39" s="14" t="str">
        <x:v>PLAVIX clopidogrel film-coated oral tablet</x:v>
      </x:c>
      <x:c r="I39" s="14" t="str">
        <x:v>oral</x:v>
      </x:c>
      <x:c r="J39" s="14" t="str"/>
      <x:c r="K39" s="14" t="str">
        <x:v>NDC 0024-1171-90</x:v>
      </x:c>
      <x:c r="L39" s="14" t="str">
        <x:v>每片 75 mg；90 片瓶装</x:v>
      </x:c>
      <x:c r="M39" s="14" t="str">
        <x:v>75 mg per tablet; 90-tablet bottle</x:v>
      </x:c>
      <x:c r="N39" s="14" t="str">
        <x:v>90 片瓶装</x:v>
      </x:c>
      <x:c r="O39" s="14" t="str">
        <x:v>exact_public_label_package_image</x:v>
      </x:c>
      <x:c r="P39" s="14" t="str">
        <x:v>DailyMed（NLM）：PLAVIX 氯吡格雷当前美国公开标签（Sanofi-Aventis；2025-05-30 生效）</x:v>
      </x:c>
      <x:c r="Q39" s="14" t="str">
        <x:v>https://dailymed.nlm.nih.gov/dailymed/drugInfo.cfm?setid=de8b0b67-eb25-4684-83b5-7ad785314227</x:v>
      </x:c>
      <x:c r="R39" s="14" t="str">
        <x:v>2026-08-30</x:v>
      </x:c>
    </x:row>
    <x:row r="40" ht="36" hidden="0" customHeight="1">
      <x:c r="A40" s="15" t="str">
        <x:v>clopidogrel-plavix</x:v>
      </x:c>
      <x:c r="B40" s="14" t="str">
        <x:v>Plavix</x:v>
      </x:c>
      <x:c r="C40" s="14" t="str">
        <x:v>氯吡格雷</x:v>
      </x:c>
      <x:c r="D40" s="14" t="str">
        <x:v>us-plavix-tablet-300mg-ndc-0024-1332-30</x:v>
      </x:c>
      <x:c r="E40" s="14" t="str">
        <x:v>DailyMed SPL v5，2025-05-30 生效</x:v>
      </x:c>
      <x:c r="F40" s="14" t="str">
        <x:v>DailyMed SPL v5, effective 30 May 2025</x:v>
      </x:c>
      <x:c r="G40" s="14" t="str">
        <x:v>PLAVIX 氯吡格雷薄膜衣口服片</x:v>
      </x:c>
      <x:c r="H40" s="14" t="str">
        <x:v>PLAVIX clopidogrel film-coated oral tablet</x:v>
      </x:c>
      <x:c r="I40" s="14" t="str">
        <x:v>oral (exact-product identity field)</x:v>
      </x:c>
      <x:c r="J40" s="14" t="str"/>
      <x:c r="K40" s="14" t="str">
        <x:v>NDC 0024-1332-30</x:v>
      </x:c>
      <x:c r="L40" s="14" t="str">
        <x:v>每片 300 mg；30 片泡罩板纸盒</x:v>
      </x:c>
      <x:c r="M40" s="14" t="str">
        <x:v>300 mg per tablet; 30-tablet blister-card carton</x:v>
      </x:c>
      <x:c r="N40" s="14" t="str">
        <x:v>泡罩板纸盒</x:v>
      </x:c>
      <x:c r="O40" s="14" t="str">
        <x:v>exact_public_label_package_image</x:v>
      </x:c>
      <x:c r="P40" s="14" t="str">
        <x:v>DailyMed（NLM）：PLAVIX 300 mg、NDC 0024-1332-30、30 片泡罩板纸盒美国标签面板</x:v>
      </x:c>
      <x:c r="Q40" s="14" t="str">
        <x:v>https://dailymed.nlm.nih.gov/dailymed/drugInfo.cfm?setid=de8b0b67-eb25-4684-83b5-7ad785314227</x:v>
      </x:c>
      <x:c r="R40" s="14" t="str">
        <x:v>2026-08-30</x:v>
      </x:c>
    </x:row>
    <x:row r="41" ht="24" hidden="0" customHeight="1">
      <x:c r="A41" s="15" t="str">
        <x:v>eliquis</x:v>
      </x:c>
      <x:c r="B41" s="14" t="str">
        <x:v>Eliquis</x:v>
      </x:c>
      <x:c r="C41" s="14" t="str">
        <x:v>阿哌沙班</x:v>
      </x:c>
      <x:c r="D41" s="14" t="str">
        <x:v>us-eliquis-tablet-2-5mg-ndc-0003-0893-21</x:v>
      </x:c>
      <x:c r="E41" s="14" t="str">
        <x:v>DailyMed SPL v30，2025-05-05 发布</x:v>
      </x:c>
      <x:c r="F41" s="14" t="str">
        <x:v>DailyMed SPL v30, published 5 May 2025</x:v>
      </x:c>
      <x:c r="G41" s="14" t="str">
        <x:v>ELIQUIS 阿哌沙班成人口服薄膜衣片</x:v>
      </x:c>
      <x:c r="H41" s="14" t="str">
        <x:v>ELIQUIS apixaban adult film-coated oral tablet</x:v>
      </x:c>
      <x:c r="I41" s="14" t="str">
        <x:v>oral</x:v>
      </x:c>
      <x:c r="J41" s="14" t="str"/>
      <x:c r="K41" s="14" t="str">
        <x:v>NDC 0003-0893-21</x:v>
      </x:c>
      <x:c r="L41" s="14" t="str">
        <x:v>每片 2.5 mg；60 片瓶装</x:v>
      </x:c>
      <x:c r="M41" s="14" t="str">
        <x:v>2.5 mg per tablet; 60-tablet bottle</x:v>
      </x:c>
      <x:c r="N41" s="14" t="str">
        <x:v>瓶装</x:v>
      </x:c>
      <x:c r="O41" s="14" t="str">
        <x:v>exact_public_label_package_image</x:v>
      </x:c>
      <x:c r="P41" s="14" t="str">
        <x:v>DailyMed（NLM）：ELIQUIS 阿哌沙班当前美国公开标签（Bristol Myers Squibb / Pfizer；SPL v30，2025-05-05 发布）</x:v>
      </x:c>
      <x:c r="Q41" s="14" t="str">
        <x:v>https://dailymed.nlm.nih.gov/dailymed/drugInfo.cfm?setid=e9481622-7cc6-418a-acb6-c5450daae9b0</x:v>
      </x:c>
      <x:c r="R41" s="14" t="str">
        <x:v>2026-08-20</x:v>
      </x:c>
    </x:row>
    <x:row r="42" ht="24" hidden="0" customHeight="1">
      <x:c r="A42" s="15" t="str">
        <x:v>eliquis</x:v>
      </x:c>
      <x:c r="B42" s="14" t="str">
        <x:v>Eliquis</x:v>
      </x:c>
      <x:c r="C42" s="14" t="str">
        <x:v>阿哌沙班</x:v>
      </x:c>
      <x:c r="D42" s="14" t="str">
        <x:v>us-eliquis-tablet-5mg-ndc-0003-0894-21</x:v>
      </x:c>
      <x:c r="E42" s="14" t="str">
        <x:v>DailyMed SPL v30，2025-05-05 发布</x:v>
      </x:c>
      <x:c r="F42" s="14" t="str">
        <x:v>DailyMed SPL v30, published 5 May 2025</x:v>
      </x:c>
      <x:c r="G42" s="14" t="str">
        <x:v>ELIQUIS 阿哌沙班成人口服薄膜衣片</x:v>
      </x:c>
      <x:c r="H42" s="14" t="str">
        <x:v>ELIQUIS apixaban adult film-coated oral tablet</x:v>
      </x:c>
      <x:c r="I42" s="14" t="str">
        <x:v>oral</x:v>
      </x:c>
      <x:c r="J42" s="14" t="str"/>
      <x:c r="K42" s="14" t="str">
        <x:v>NDC 0003-0894-21</x:v>
      </x:c>
      <x:c r="L42" s="14" t="str">
        <x:v>每片 5 mg；60 片瓶装</x:v>
      </x:c>
      <x:c r="M42" s="14" t="str">
        <x:v>5 mg per tablet; 60-tablet bottle</x:v>
      </x:c>
      <x:c r="N42" s="14" t="str">
        <x:v>瓶装</x:v>
      </x:c>
      <x:c r="O42" s="14" t="str">
        <x:v>exact_public_label_package_image</x:v>
      </x:c>
      <x:c r="P42" s="14" t="str">
        <x:v>DailyMed（NLM）：ELIQUIS 阿哌沙班当前美国公开标签（Bristol Myers Squibb / Pfizer；SPL v30，2025-05-05 发布）</x:v>
      </x:c>
      <x:c r="Q42" s="14" t="str">
        <x:v>https://dailymed.nlm.nih.gov/dailymed/drugInfo.cfm?setid=e9481622-7cc6-418a-acb6-c5450daae9b0</x:v>
      </x:c>
      <x:c r="R42" s="14" t="str">
        <x:v>2026-08-20</x:v>
      </x:c>
    </x:row>
    <x:row r="43" ht="36" hidden="0" customHeight="1">
      <x:c r="A43" s="15" t="str">
        <x:v>xarelto</x:v>
      </x:c>
      <x:c r="B43" s="14" t="str">
        <x:v>Xarelto</x:v>
      </x:c>
      <x:c r="C43" s="14" t="str">
        <x:v>利伐沙班</x:v>
      </x:c>
      <x:c r="D43" s="14" t="str">
        <x:v>us-xarelto-rivaroxaban-tablet-2-5mg-60-bottle-ndc-50458-577-60</x:v>
      </x:c>
      <x:c r="E43" s="14" t="str">
        <x:v>DailyMed SPL v64，2026-04-06 发布</x:v>
      </x:c>
      <x:c r="F43" s="14" t="str">
        <x:v>DailyMed SPL v64, published 6 Apr 2026</x:v>
      </x:c>
      <x:c r="G43" s="14" t="str">
        <x:v>XARELTO 利伐沙班薄膜衣片</x:v>
      </x:c>
      <x:c r="H43" s="14" t="str">
        <x:v>XARELTO rivaroxaban film-coated tablet</x:v>
      </x:c>
      <x:c r="I43" s="14" t="str">
        <x:v>oral</x:v>
      </x:c>
      <x:c r="J43" s="14" t="str"/>
      <x:c r="K43" s="14" t="str">
        <x:v>NDC 50458-577-60</x:v>
      </x:c>
      <x:c r="L43" s="14" t="str">
        <x:v>每片 2.5 mg；60 片瓶装</x:v>
      </x:c>
      <x:c r="M43" s="14" t="str">
        <x:v>2.5 mg per tablet; 60-tablet bottle</x:v>
      </x:c>
      <x:c r="N43" s="14" t="str">
        <x:v>瓶装</x:v>
      </x:c>
      <x:c r="O43" s="14" t="str">
        <x:v>exact_public_label_package_image</x:v>
      </x:c>
      <x:c r="P43" s="14" t="str">
        <x:v>DailyMed（NLM）：XARELTO 利伐沙班当前美国公开标签（Janssen；SPL v64，2026-04-06 发布）</x:v>
      </x:c>
      <x:c r="Q43" s="14" t="str">
        <x:v>https://dailymed.nlm.nih.gov/dailymed/lookup.cfm?setid=10db92f9-2300-4a80-836b-673e1ae91610</x:v>
      </x:c>
      <x:c r="R43" s="14" t="str">
        <x:v>2026-08-20</x:v>
      </x:c>
    </x:row>
    <x:row r="44" ht="36" hidden="0" customHeight="1">
      <x:c r="A44" s="15" t="str">
        <x:v>xarelto</x:v>
      </x:c>
      <x:c r="B44" s="14" t="str">
        <x:v>Xarelto</x:v>
      </x:c>
      <x:c r="C44" s="14" t="str">
        <x:v>利伐沙班</x:v>
      </x:c>
      <x:c r="D44" s="14" t="str">
        <x:v>us-xarelto-rivaroxaban-tablet-10mg-30-bottle-ndc-50458-580-30</x:v>
      </x:c>
      <x:c r="E44" s="14" t="str">
        <x:v>DailyMed SPL v64，2026-04-06 发布</x:v>
      </x:c>
      <x:c r="F44" s="14" t="str">
        <x:v>DailyMed SPL v64, published 6 Apr 2026</x:v>
      </x:c>
      <x:c r="G44" s="14" t="str">
        <x:v>XARELTO 利伐沙班薄膜衣片</x:v>
      </x:c>
      <x:c r="H44" s="14" t="str">
        <x:v>XARELTO rivaroxaban film-coated tablet</x:v>
      </x:c>
      <x:c r="I44" s="14" t="str">
        <x:v>oral</x:v>
      </x:c>
      <x:c r="J44" s="14" t="str"/>
      <x:c r="K44" s="14" t="str">
        <x:v>NDC 50458-580-30</x:v>
      </x:c>
      <x:c r="L44" s="14" t="str">
        <x:v>每片 10 mg；30 片瓶装</x:v>
      </x:c>
      <x:c r="M44" s="14" t="str">
        <x:v>10 mg per tablet; 30-tablet bottle</x:v>
      </x:c>
      <x:c r="N44" s="14" t="str">
        <x:v>瓶装</x:v>
      </x:c>
      <x:c r="O44" s="14" t="str">
        <x:v>exact_public_label_package_image</x:v>
      </x:c>
      <x:c r="P44" s="14" t="str">
        <x:v>DailyMed（NLM）：XARELTO 利伐沙班当前美国公开标签（Janssen；SPL v64，2026-04-06 发布）</x:v>
      </x:c>
      <x:c r="Q44" s="14" t="str">
        <x:v>https://dailymed.nlm.nih.gov/dailymed/lookup.cfm?setid=10db92f9-2300-4a80-836b-673e1ae91610</x:v>
      </x:c>
      <x:c r="R44" s="14" t="str">
        <x:v>2026-08-20</x:v>
      </x:c>
    </x:row>
    <x:row r="45" ht="36" hidden="0" customHeight="1">
      <x:c r="A45" s="15" t="str">
        <x:v>xarelto</x:v>
      </x:c>
      <x:c r="B45" s="14" t="str">
        <x:v>Xarelto</x:v>
      </x:c>
      <x:c r="C45" s="14" t="str">
        <x:v>利伐沙班</x:v>
      </x:c>
      <x:c r="D45" s="14" t="str">
        <x:v>us-xarelto-rivaroxaban-tablet-15mg-30-bottle-ndc-50458-578-30</x:v>
      </x:c>
      <x:c r="E45" s="14" t="str">
        <x:v>DailyMed SPL v64，2026-04-06 发布</x:v>
      </x:c>
      <x:c r="F45" s="14" t="str">
        <x:v>DailyMed SPL v64, published 6 Apr 2026</x:v>
      </x:c>
      <x:c r="G45" s="14" t="str">
        <x:v>XARELTO 利伐沙班薄膜衣片</x:v>
      </x:c>
      <x:c r="H45" s="14" t="str">
        <x:v>XARELTO rivaroxaban film-coated tablet</x:v>
      </x:c>
      <x:c r="I45" s="14" t="str">
        <x:v>oral</x:v>
      </x:c>
      <x:c r="J45" s="14" t="str"/>
      <x:c r="K45" s="14" t="str">
        <x:v>NDC 50458-578-30</x:v>
      </x:c>
      <x:c r="L45" s="14" t="str">
        <x:v>每片 15 mg；30 片瓶装</x:v>
      </x:c>
      <x:c r="M45" s="14" t="str">
        <x:v>15 mg per tablet; 30-tablet bottle</x:v>
      </x:c>
      <x:c r="N45" s="14" t="str">
        <x:v>瓶装</x:v>
      </x:c>
      <x:c r="O45" s="14" t="str">
        <x:v>exact_public_label_package_image</x:v>
      </x:c>
      <x:c r="P45" s="14" t="str">
        <x:v>DailyMed（NLM）：XARELTO 利伐沙班当前美国公开标签（Janssen；SPL v64，2026-04-06 发布）</x:v>
      </x:c>
      <x:c r="Q45" s="14" t="str">
        <x:v>https://dailymed.nlm.nih.gov/dailymed/lookup.cfm?setid=10db92f9-2300-4a80-836b-673e1ae91610</x:v>
      </x:c>
      <x:c r="R45" s="14" t="str">
        <x:v>2026-08-20</x:v>
      </x:c>
    </x:row>
    <x:row r="46" ht="36" hidden="0" customHeight="1">
      <x:c r="A46" s="15" t="str">
        <x:v>xarelto</x:v>
      </x:c>
      <x:c r="B46" s="14" t="str">
        <x:v>Xarelto</x:v>
      </x:c>
      <x:c r="C46" s="14" t="str">
        <x:v>利伐沙班</x:v>
      </x:c>
      <x:c r="D46" s="14" t="str">
        <x:v>us-xarelto-rivaroxaban-tablet-20mg-30-bottle-ndc-50458-579-30</x:v>
      </x:c>
      <x:c r="E46" s="14" t="str">
        <x:v>DailyMed SPL v64，2026-04-06 发布</x:v>
      </x:c>
      <x:c r="F46" s="14" t="str">
        <x:v>DailyMed SPL v64, published 6 Apr 2026</x:v>
      </x:c>
      <x:c r="G46" s="14" t="str">
        <x:v>XARELTO 利伐沙班薄膜衣片</x:v>
      </x:c>
      <x:c r="H46" s="14" t="str">
        <x:v>XARELTO rivaroxaban film-coated tablet</x:v>
      </x:c>
      <x:c r="I46" s="14" t="str">
        <x:v>oral</x:v>
      </x:c>
      <x:c r="J46" s="14" t="str"/>
      <x:c r="K46" s="14" t="str">
        <x:v>NDC 50458-579-30</x:v>
      </x:c>
      <x:c r="L46" s="14" t="str">
        <x:v>每片 20 mg；30 片瓶装</x:v>
      </x:c>
      <x:c r="M46" s="14" t="str">
        <x:v>20 mg per tablet; 30-tablet bottle</x:v>
      </x:c>
      <x:c r="N46" s="14" t="str">
        <x:v>瓶装</x:v>
      </x:c>
      <x:c r="O46" s="14" t="str">
        <x:v>exact_public_label_package_image</x:v>
      </x:c>
      <x:c r="P46" s="14" t="str">
        <x:v>DailyMed（NLM）：XARELTO 利伐沙班当前美国公开标签（Janssen；SPL v64，2026-04-06 发布）</x:v>
      </x:c>
      <x:c r="Q46" s="14" t="str">
        <x:v>https://dailymed.nlm.nih.gov/dailymed/lookup.cfm?setid=10db92f9-2300-4a80-836b-673e1ae91610</x:v>
      </x:c>
      <x:c r="R46" s="14" t="str">
        <x:v>2026-08-20</x:v>
      </x:c>
    </x:row>
    <x:row r="47" ht="96" hidden="0" customHeight="1">
      <x:c r="A47" s="15" t="str">
        <x:v>ozempic</x:v>
      </x:c>
      <x:c r="B47" s="14" t="str">
        <x:v>Ozempic</x:v>
      </x:c>
      <x:c r="C47" s="14" t="str">
        <x:v>司美格鲁肽</x:v>
      </x:c>
      <x:c r="D47" s="14" t="str">
        <x:v>us-ozempic-semaglutide-025-05mg-2mg-3ml-ndc-0169-4181-13</x:v>
      </x:c>
      <x:c r="E47" s="14" t="str">
        <x:v>DailyMed SPL v20（2026-06-10 发布；处方信息 2026-05 修订）</x:v>
      </x:c>
      <x:c r="F47" s="14" t="str">
        <x:v>DailyMed SPL v20 published 10 Jun 2026; prescribing information revised May 2026</x:v>
      </x:c>
      <x:c r="G47" s="14" t="str">
        <x:v>OZEMPIC 多剂量预充式注射笔</x:v>
      </x:c>
      <x:c r="H47" s="14" t="str">
        <x:v>OZEMPIC multi-dose prefilled pen</x:v>
      </x:c>
      <x:c r="I47" s="14" t="str">
        <x:v>subcutaneous (label route; this page does not decide individual injection amount, frequency or missed-use action)</x:v>
      </x:c>
      <x:c r="J47" s="14" t="str"/>
      <x:c r="K47" s="14" t="str">
        <x:v>NDC 0169-4181-13</x:v>
      </x:c>
      <x:c r="L47" s="14" t="str">
        <x:v>0.25 / 0.5 mg 标示给药档位；2 mg/3 mL（0.68 mg/mL）多剂量预充笔</x:v>
      </x:c>
      <x:c r="M47" s="14" t="str">
        <x:v>0.25 / 0.5 mg labelled dose options; 2 mg/3 mL (0.68 mg/mL) multi-dose prefilled pen</x:v>
      </x:c>
      <x:c r="N47" s="14" t="str">
        <x:v>多剂量预充式注射笔</x:v>
      </x:c>
      <x:c r="O47" s="14" t="str">
        <x:v>exact_public_label_package_image</x:v>
      </x:c>
      <x:c r="P47" s="14" t="str">
        <x:v>DailyMed（NLM）：OZEMPIC 司美格鲁肽当前美国公开标签（Novo Nordisk；SPL v20，2026-06-10 发布）</x:v>
      </x:c>
      <x:c r="Q47" s="14" t="str">
        <x:v>https://dailymed.nlm.nih.gov/dailymed/drugInfo.cfm?setid=adec4fd2-6858-4c99-91d4-531f5f2a2d79</x:v>
      </x:c>
      <x:c r="R47" s="14" t="str">
        <x:v>2026-08-20</x:v>
      </x:c>
    </x:row>
    <x:row r="48" ht="96" hidden="0" customHeight="1">
      <x:c r="A48" s="15" t="str">
        <x:v>ozempic</x:v>
      </x:c>
      <x:c r="B48" s="14" t="str">
        <x:v>Ozempic</x:v>
      </x:c>
      <x:c r="C48" s="14" t="str">
        <x:v>司美格鲁肽</x:v>
      </x:c>
      <x:c r="D48" s="14" t="str">
        <x:v>us-ozempic-semaglutide-1mg-4mg-3ml-ndc-0169-4130-13</x:v>
      </x:c>
      <x:c r="E48" s="14" t="str">
        <x:v>DailyMed SPL v20（2026-06-10 发布；处方信息 2026-05 修订）</x:v>
      </x:c>
      <x:c r="F48" s="14" t="str">
        <x:v>DailyMed SPL v20 published 10 Jun 2026; prescribing information revised May 2026</x:v>
      </x:c>
      <x:c r="G48" s="14" t="str">
        <x:v>OZEMPIC 多剂量预充式注射笔</x:v>
      </x:c>
      <x:c r="H48" s="14" t="str">
        <x:v>OZEMPIC multi-dose prefilled pen</x:v>
      </x:c>
      <x:c r="I48" s="14" t="str">
        <x:v>subcutaneous (label route; this page does not decide individual injection amount, frequency or missed-use action)</x:v>
      </x:c>
      <x:c r="J48" s="14" t="str"/>
      <x:c r="K48" s="14" t="str">
        <x:v>NDC 0169-4130-13</x:v>
      </x:c>
      <x:c r="L48" s="14" t="str">
        <x:v>1 mg 标示给药档位；4 mg/3 mL（1.34 mg/mL）多剂量预充笔</x:v>
      </x:c>
      <x:c r="M48" s="14" t="str">
        <x:v>1 mg labelled dose option; 4 mg/3 mL (1.34 mg/mL) multi-dose prefilled pen</x:v>
      </x:c>
      <x:c r="N48" s="14" t="str">
        <x:v>多剂量预充式注射笔</x:v>
      </x:c>
      <x:c r="O48" s="14" t="str">
        <x:v>exact_public_label_package_image</x:v>
      </x:c>
      <x:c r="P48" s="14" t="str">
        <x:v>DailyMed（NLM）：OZEMPIC 司美格鲁肽当前美国公开标签（Novo Nordisk；SPL v20，2026-06-10 发布）</x:v>
      </x:c>
      <x:c r="Q48" s="14" t="str">
        <x:v>https://dailymed.nlm.nih.gov/dailymed/drugInfo.cfm?setid=adec4fd2-6858-4c99-91d4-531f5f2a2d79</x:v>
      </x:c>
      <x:c r="R48" s="14" t="str">
        <x:v>2026-08-20</x:v>
      </x:c>
    </x:row>
    <x:row r="49" ht="96" hidden="0" customHeight="1">
      <x:c r="A49" s="15" t="str">
        <x:v>ozempic</x:v>
      </x:c>
      <x:c r="B49" s="14" t="str">
        <x:v>Ozempic</x:v>
      </x:c>
      <x:c r="C49" s="14" t="str">
        <x:v>司美格鲁肽</x:v>
      </x:c>
      <x:c r="D49" s="14" t="str">
        <x:v>us-ozempic-semaglutide-2mg-8mg-3ml-ndc-0169-4772-12</x:v>
      </x:c>
      <x:c r="E49" s="14" t="str">
        <x:v>DailyMed SPL v20（2026-06-10 发布；处方信息 2026-05 修订）</x:v>
      </x:c>
      <x:c r="F49" s="14" t="str">
        <x:v>DailyMed SPL v20 published 10 Jun 2026; prescribing information revised May 2026</x:v>
      </x:c>
      <x:c r="G49" s="14" t="str">
        <x:v>OZEMPIC 多剂量预充式注射笔</x:v>
      </x:c>
      <x:c r="H49" s="14" t="str">
        <x:v>OZEMPIC multi-dose prefilled pen</x:v>
      </x:c>
      <x:c r="I49" s="14" t="str">
        <x:v>subcutaneous (label route; this page does not decide individual injection amount, frequency or missed-use action)</x:v>
      </x:c>
      <x:c r="J49" s="14" t="str"/>
      <x:c r="K49" s="14" t="str">
        <x:v>NDC 0169-4772-12</x:v>
      </x:c>
      <x:c r="L49" s="14" t="str">
        <x:v>2 mg 标示给药档位；8 mg/3 mL（2.68 mg/mL）多剂量预充笔</x:v>
      </x:c>
      <x:c r="M49" s="14" t="str">
        <x:v>2 mg labelled dose option; 8 mg/3 mL (2.68 mg/mL) multi-dose prefilled pen</x:v>
      </x:c>
      <x:c r="N49" s="14" t="str">
        <x:v>多剂量预充式注射笔</x:v>
      </x:c>
      <x:c r="O49" s="14" t="str">
        <x:v>exact_public_label_package_image</x:v>
      </x:c>
      <x:c r="P49" s="14" t="str">
        <x:v>DailyMed（NLM）：OZEMPIC 司美格鲁肽当前美国公开标签（Novo Nordisk；SPL v20，2026-06-10 发布）</x:v>
      </x:c>
      <x:c r="Q49" s="14" t="str">
        <x:v>https://dailymed.nlm.nih.gov/dailymed/drugInfo.cfm?setid=adec4fd2-6858-4c99-91d4-531f5f2a2d79</x:v>
      </x:c>
      <x:c r="R49" s="14" t="str">
        <x:v>2026-08-20</x:v>
      </x:c>
    </x:row>
    <x:row r="50" ht="36" hidden="0" customHeight="1">
      <x:c r="A50" s="15" t="str">
        <x:v>synthroid</x:v>
      </x:c>
      <x:c r="B50" s="14" t="str">
        <x:v>Synthroid</x:v>
      </x:c>
      <x:c r="C50" s="14" t="str">
        <x:v>左甲状腺素</x:v>
      </x:c>
      <x:c r="D50" s="14" t="str">
        <x:v>us-synthroid-levothyroxine-tablet-25mcg-0074434119</x:v>
      </x:c>
      <x:c r="E50" s="14" t="str">
        <x:v>DailyMed 页面 2024-02-20 更新；处方信息 2024-02 修订</x:v>
      </x:c>
      <x:c r="F50" s="14" t="str">
        <x:v>DailyMed updated 20 Feb 2024; prescribing information revised Feb 2024</x:v>
      </x:c>
      <x:c r="G50" s="14" t="str">
        <x:v>左甲状腺素钠口服片</x:v>
      </x:c>
      <x:c r="H50" s="14" t="str">
        <x:v>levothyroxine sodium oral tablet</x:v>
      </x:c>
      <x:c r="I50" s="14" t="str">
        <x:v>oral (label product-identity field only)</x:v>
      </x:c>
      <x:c r="J50" s="14" t="str"/>
      <x:c r="K50" s="14" t="str">
        <x:v>NDC 0074-4341-19</x:v>
      </x:c>
      <x:c r="L50" s="14" t="str">
        <x:v>每片 25 mcg（0.025 mg）；1000 片瓶装</x:v>
      </x:c>
      <x:c r="M50" s="14" t="str">
        <x:v>25 mcg (0.025 mg) per tablet; 1000-tablet bottle</x:v>
      </x:c>
      <x:c r="N50" s="14" t="str">
        <x:v>原瓶</x:v>
      </x:c>
      <x:c r="O50" s="14" t="str">
        <x:v>exact_public_label_package_image</x:v>
      </x:c>
      <x:c r="P50" s="14" t="str">
        <x:v>DailyMed（NLM）：SYNTHROID 左甲状腺素钠美国公开标签（AbbVie；2024-02 修订）</x:v>
      </x:c>
      <x:c r="Q50" s="14" t="str">
        <x:v>https://dailymed.nlm.nih.gov/dailymed/drugInfo.cfm?setid=1e11ad30-1041-4520-10b0-8f9d30d30fcc</x:v>
      </x:c>
      <x:c r="R50" s="14" t="str">
        <x:v>2026-08-20</x:v>
      </x:c>
    </x:row>
    <x:row r="51" ht="36" hidden="0" customHeight="1">
      <x:c r="A51" s="15" t="str">
        <x:v>synthroid</x:v>
      </x:c>
      <x:c r="B51" s="14" t="str">
        <x:v>Synthroid</x:v>
      </x:c>
      <x:c r="C51" s="14" t="str">
        <x:v>左甲状腺素</x:v>
      </x:c>
      <x:c r="D51" s="14" t="str">
        <x:v>us-synthroid-levothyroxine-tablet-50mcg-0074455211</x:v>
      </x:c>
      <x:c r="E51" s="14" t="str">
        <x:v>DailyMed 页面 2024-02-20 更新；处方信息 2024-02 修订</x:v>
      </x:c>
      <x:c r="F51" s="14" t="str">
        <x:v>DailyMed updated 20 Feb 2024; prescribing information revised Feb 2024</x:v>
      </x:c>
      <x:c r="G51" s="14" t="str">
        <x:v>左甲状腺素钠口服片</x:v>
      </x:c>
      <x:c r="H51" s="14" t="str">
        <x:v>levothyroxine sodium oral tablet</x:v>
      </x:c>
      <x:c r="I51" s="14" t="str">
        <x:v>oral (label product-identity field only)</x:v>
      </x:c>
      <x:c r="J51" s="14" t="str"/>
      <x:c r="K51" s="14" t="str">
        <x:v>NDC 0074-4552-11</x:v>
      </x:c>
      <x:c r="L51" s="14" t="str">
        <x:v>每片 50 mcg（0.05 mg）；100 片纸盒（单位剂量包装）</x:v>
      </x:c>
      <x:c r="M51" s="14" t="str">
        <x:v>50 mcg (0.05 mg) per tablet; 100-tablet carton (unit-dose package)</x:v>
      </x:c>
      <x:c r="N51" s="14" t="str">
        <x:v>单位剂量纸盒</x:v>
      </x:c>
      <x:c r="O51" s="14" t="str">
        <x:v>exact_public_label_package_image</x:v>
      </x:c>
      <x:c r="P51" s="14" t="str">
        <x:v>DailyMed（NLM）：SYNTHROID 左甲状腺素钠美国公开标签（AbbVie；2024-02 修订）</x:v>
      </x:c>
      <x:c r="Q51" s="14" t="str">
        <x:v>https://dailymed.nlm.nih.gov/dailymed/drugInfo.cfm?setid=1e11ad30-1041-4520-10b0-8f9d30d30fcc</x:v>
      </x:c>
      <x:c r="R51" s="14" t="str">
        <x:v>2026-08-20</x:v>
      </x:c>
    </x:row>
    <x:row r="52" ht="36" hidden="0" customHeight="1">
      <x:c r="A52" s="15" t="str">
        <x:v>synthroid</x:v>
      </x:c>
      <x:c r="B52" s="14" t="str">
        <x:v>Synthroid</x:v>
      </x:c>
      <x:c r="C52" s="14" t="str">
        <x:v>左甲状腺素</x:v>
      </x:c>
      <x:c r="D52" s="14" t="str">
        <x:v>us-synthroid-levothyroxine-tablet-75mcg-0074518219</x:v>
      </x:c>
      <x:c r="E52" s="14" t="str">
        <x:v>DailyMed 页面 2024-02-20 更新；处方信息 2024-02 修订</x:v>
      </x:c>
      <x:c r="F52" s="14" t="str">
        <x:v>DailyMed updated 20 Feb 2024; prescribing information revised Feb 2024</x:v>
      </x:c>
      <x:c r="G52" s="14" t="str">
        <x:v>左甲状腺素钠口服片</x:v>
      </x:c>
      <x:c r="H52" s="14" t="str">
        <x:v>levothyroxine sodium oral tablet</x:v>
      </x:c>
      <x:c r="I52" s="14" t="str">
        <x:v>oral (label product-identity field only)</x:v>
      </x:c>
      <x:c r="J52" s="14" t="str"/>
      <x:c r="K52" s="14" t="str">
        <x:v>NDC 0074-5182-19</x:v>
      </x:c>
      <x:c r="L52" s="14" t="str">
        <x:v>每片 75 mcg（0.075 mg）；1000 片瓶装</x:v>
      </x:c>
      <x:c r="M52" s="14" t="str">
        <x:v>75 mcg (0.075 mg) per tablet; 1000-tablet bottle</x:v>
      </x:c>
      <x:c r="N52" s="14" t="str">
        <x:v>原瓶</x:v>
      </x:c>
      <x:c r="O52" s="14" t="str">
        <x:v>exact_public_label_package_image</x:v>
      </x:c>
      <x:c r="P52" s="14" t="str">
        <x:v>DailyMed（NLM）：SYNTHROID 左甲状腺素钠美国公开标签（AbbVie；2024-02 修订）</x:v>
      </x:c>
      <x:c r="Q52" s="14" t="str">
        <x:v>https://dailymed.nlm.nih.gov/dailymed/drugInfo.cfm?setid=1e11ad30-1041-4520-10b0-8f9d30d30fcc</x:v>
      </x:c>
      <x:c r="R52" s="14" t="str">
        <x:v>2026-08-20</x:v>
      </x:c>
    </x:row>
    <x:row r="53" ht="36" hidden="0" customHeight="1">
      <x:c r="A53" s="15" t="str">
        <x:v>synthroid</x:v>
      </x:c>
      <x:c r="B53" s="14" t="str">
        <x:v>Synthroid</x:v>
      </x:c>
      <x:c r="C53" s="14" t="str">
        <x:v>左甲状腺素</x:v>
      </x:c>
      <x:c r="D53" s="14" t="str">
        <x:v>us-synthroid-levothyroxine-tablet-88mcg-0074659490</x:v>
      </x:c>
      <x:c r="E53" s="14" t="str">
        <x:v>DailyMed 页面 2024-02-20 更新；处方信息 2024-02 修订</x:v>
      </x:c>
      <x:c r="F53" s="14" t="str">
        <x:v>DailyMed updated 20 Feb 2024; prescribing information revised Feb 2024</x:v>
      </x:c>
      <x:c r="G53" s="14" t="str">
        <x:v>左甲状腺素钠口服片</x:v>
      </x:c>
      <x:c r="H53" s="14" t="str">
        <x:v>levothyroxine sodium oral tablet</x:v>
      </x:c>
      <x:c r="I53" s="14" t="str">
        <x:v>oral (label product-identity field only)</x:v>
      </x:c>
      <x:c r="J53" s="14" t="str"/>
      <x:c r="K53" s="14" t="str">
        <x:v>NDC 0074-6594-90</x:v>
      </x:c>
      <x:c r="L53" s="14" t="str">
        <x:v>每片 88 mcg（0.088 mg）；90 片瓶装</x:v>
      </x:c>
      <x:c r="M53" s="14" t="str">
        <x:v>88 mcg (0.088 mg) per tablet; 90-tablet bottle</x:v>
      </x:c>
      <x:c r="N53" s="14" t="str">
        <x:v>原瓶</x:v>
      </x:c>
      <x:c r="O53" s="14" t="str">
        <x:v>exact_public_label_package_image</x:v>
      </x:c>
      <x:c r="P53" s="14" t="str">
        <x:v>DailyMed（NLM）：SYNTHROID 左甲状腺素钠美国公开标签（AbbVie；2024-02 修订）</x:v>
      </x:c>
      <x:c r="Q53" s="14" t="str">
        <x:v>https://dailymed.nlm.nih.gov/dailymed/drugInfo.cfm?setid=1e11ad30-1041-4520-10b0-8f9d30d30fcc</x:v>
      </x:c>
      <x:c r="R53" s="14" t="str">
        <x:v>2026-08-20</x:v>
      </x:c>
    </x:row>
    <x:row r="54" ht="36" hidden="0" customHeight="1">
      <x:c r="A54" s="15" t="str">
        <x:v>synthroid</x:v>
      </x:c>
      <x:c r="B54" s="14" t="str">
        <x:v>Synthroid</x:v>
      </x:c>
      <x:c r="C54" s="14" t="str">
        <x:v>左甲状腺素</x:v>
      </x:c>
      <x:c r="D54" s="14" t="str">
        <x:v>us-synthroid-levothyroxine-tablet-100mcg-0074662411</x:v>
      </x:c>
      <x:c r="E54" s="14" t="str">
        <x:v>DailyMed 页面 2024-02-20 更新；处方信息 2024-02 修订</x:v>
      </x:c>
      <x:c r="F54" s="14" t="str">
        <x:v>DailyMed updated 20 Feb 2024; prescribing information revised Feb 2024</x:v>
      </x:c>
      <x:c r="G54" s="14" t="str">
        <x:v>左甲状腺素钠口服片</x:v>
      </x:c>
      <x:c r="H54" s="14" t="str">
        <x:v>levothyroxine sodium oral tablet</x:v>
      </x:c>
      <x:c r="I54" s="14" t="str">
        <x:v>oral (label product-identity field only)</x:v>
      </x:c>
      <x:c r="J54" s="14" t="str"/>
      <x:c r="K54" s="14" t="str">
        <x:v>NDC 0074-6624-11</x:v>
      </x:c>
      <x:c r="L54" s="14" t="str">
        <x:v>每片 100 mcg（0.1 mg）；100 片纸盒（单位剂量包装）</x:v>
      </x:c>
      <x:c r="M54" s="14" t="str">
        <x:v>100 mcg (0.1 mg) per tablet; 100-tablet carton (unit-dose package)</x:v>
      </x:c>
      <x:c r="N54" s="14" t="str">
        <x:v>单位剂量纸盒</x:v>
      </x:c>
      <x:c r="O54" s="14" t="str">
        <x:v>exact_public_label_package_image</x:v>
      </x:c>
      <x:c r="P54" s="14" t="str">
        <x:v>DailyMed（NLM）：SYNTHROID 左甲状腺素钠美国公开标签（AbbVie；2024-02 修订）</x:v>
      </x:c>
      <x:c r="Q54" s="14" t="str">
        <x:v>https://dailymed.nlm.nih.gov/dailymed/drugInfo.cfm?setid=1e11ad30-1041-4520-10b0-8f9d30d30fcc</x:v>
      </x:c>
      <x:c r="R54" s="14" t="str">
        <x:v>2026-08-20</x:v>
      </x:c>
    </x:row>
    <x:row r="55" ht="36" hidden="0" customHeight="1">
      <x:c r="A55" s="15" t="str">
        <x:v>synthroid</x:v>
      </x:c>
      <x:c r="B55" s="14" t="str">
        <x:v>Synthroid</x:v>
      </x:c>
      <x:c r="C55" s="14" t="str">
        <x:v>左甲状腺素</x:v>
      </x:c>
      <x:c r="D55" s="14" t="str">
        <x:v>us-synthroid-levothyroxine-tablet-112mcg-0074929619</x:v>
      </x:c>
      <x:c r="E55" s="14" t="str">
        <x:v>DailyMed 页面 2024-02-20 更新；处方信息 2024-02 修订</x:v>
      </x:c>
      <x:c r="F55" s="14" t="str">
        <x:v>DailyMed updated 20 Feb 2024; prescribing information revised Feb 2024</x:v>
      </x:c>
      <x:c r="G55" s="14" t="str">
        <x:v>左甲状腺素钠口服片</x:v>
      </x:c>
      <x:c r="H55" s="14" t="str">
        <x:v>levothyroxine sodium oral tablet</x:v>
      </x:c>
      <x:c r="I55" s="14" t="str">
        <x:v>oral (label product-identity field only)</x:v>
      </x:c>
      <x:c r="J55" s="14" t="str"/>
      <x:c r="K55" s="14" t="str">
        <x:v>NDC 0074-9296-19</x:v>
      </x:c>
      <x:c r="L55" s="14" t="str">
        <x:v>每片 112 mcg（0.112 mg）；1000 片瓶装</x:v>
      </x:c>
      <x:c r="M55" s="14" t="str">
        <x:v>112 mcg (0.112 mg) per tablet; 1000-tablet bottle</x:v>
      </x:c>
      <x:c r="N55" s="14" t="str">
        <x:v>原瓶</x:v>
      </x:c>
      <x:c r="O55" s="14" t="str">
        <x:v>exact_public_label_package_image</x:v>
      </x:c>
      <x:c r="P55" s="14" t="str">
        <x:v>DailyMed（NLM）：SYNTHROID 左甲状腺素钠美国公开标签（AbbVie；2024-02 修订）</x:v>
      </x:c>
      <x:c r="Q55" s="14" t="str">
        <x:v>https://dailymed.nlm.nih.gov/dailymed/drugInfo.cfm?setid=1e11ad30-1041-4520-10b0-8f9d30d30fcc</x:v>
      </x:c>
      <x:c r="R55" s="14" t="str">
        <x:v>2026-08-20</x:v>
      </x:c>
    </x:row>
    <x:row r="56" ht="36" hidden="0" customHeight="1">
      <x:c r="A56" s="15" t="str">
        <x:v>synthroid</x:v>
      </x:c>
      <x:c r="B56" s="14" t="str">
        <x:v>Synthroid</x:v>
      </x:c>
      <x:c r="C56" s="14" t="str">
        <x:v>左甲状腺素</x:v>
      </x:c>
      <x:c r="D56" s="14" t="str">
        <x:v>us-synthroid-levothyroxine-tablet-125mcg-0074706819</x:v>
      </x:c>
      <x:c r="E56" s="14" t="str">
        <x:v>DailyMed 页面 2024-02-20 更新；处方信息 2024-02 修订</x:v>
      </x:c>
      <x:c r="F56" s="14" t="str">
        <x:v>DailyMed updated 20 Feb 2024; prescribing information revised Feb 2024</x:v>
      </x:c>
      <x:c r="G56" s="14" t="str">
        <x:v>左甲状腺素钠口服片</x:v>
      </x:c>
      <x:c r="H56" s="14" t="str">
        <x:v>levothyroxine sodium oral tablet</x:v>
      </x:c>
      <x:c r="I56" s="14" t="str">
        <x:v>oral (label product-identity field only)</x:v>
      </x:c>
      <x:c r="J56" s="14" t="str"/>
      <x:c r="K56" s="14" t="str">
        <x:v>NDC 0074-7068-19</x:v>
      </x:c>
      <x:c r="L56" s="14" t="str">
        <x:v>每片 125 mcg（0.125 mg）；1000 片瓶装</x:v>
      </x:c>
      <x:c r="M56" s="14" t="str">
        <x:v>125 mcg (0.125 mg) per tablet; 1000-tablet bottle</x:v>
      </x:c>
      <x:c r="N56" s="14" t="str">
        <x:v>原瓶</x:v>
      </x:c>
      <x:c r="O56" s="14" t="str">
        <x:v>exact_public_label_package_image</x:v>
      </x:c>
      <x:c r="P56" s="14" t="str">
        <x:v>DailyMed（NLM）：SYNTHROID 左甲状腺素钠美国公开标签（AbbVie；2024-02 修订）</x:v>
      </x:c>
      <x:c r="Q56" s="14" t="str">
        <x:v>https://dailymed.nlm.nih.gov/dailymed/drugInfo.cfm?setid=1e11ad30-1041-4520-10b0-8f9d30d30fcc</x:v>
      </x:c>
      <x:c r="R56" s="14" t="str">
        <x:v>2026-08-20</x:v>
      </x:c>
    </x:row>
    <x:row r="57" ht="36" hidden="0" customHeight="1">
      <x:c r="A57" s="15" t="str">
        <x:v>synthroid</x:v>
      </x:c>
      <x:c r="B57" s="14" t="str">
        <x:v>Synthroid</x:v>
      </x:c>
      <x:c r="C57" s="14" t="str">
        <x:v>左甲状腺素</x:v>
      </x:c>
      <x:c r="D57" s="14" t="str">
        <x:v>us-synthroid-levothyroxine-tablet-137mcg-0074372790</x:v>
      </x:c>
      <x:c r="E57" s="14" t="str">
        <x:v>DailyMed 页面 2024-02-20 更新；处方信息 2024-02 修订</x:v>
      </x:c>
      <x:c r="F57" s="14" t="str">
        <x:v>DailyMed updated 20 Feb 2024; prescribing information revised Feb 2024</x:v>
      </x:c>
      <x:c r="G57" s="14" t="str">
        <x:v>左甲状腺素钠口服片</x:v>
      </x:c>
      <x:c r="H57" s="14" t="str">
        <x:v>levothyroxine sodium oral tablet</x:v>
      </x:c>
      <x:c r="I57" s="14" t="str">
        <x:v>oral (label product-identity field only)</x:v>
      </x:c>
      <x:c r="J57" s="14" t="str"/>
      <x:c r="K57" s="14" t="str">
        <x:v>NDC 0074-3727-90</x:v>
      </x:c>
      <x:c r="L57" s="14" t="str">
        <x:v>每片 137 mcg（0.137 mg）；90 片瓶装</x:v>
      </x:c>
      <x:c r="M57" s="14" t="str">
        <x:v>137 mcg (0.137 mg) per tablet; 90-tablet bottle</x:v>
      </x:c>
      <x:c r="N57" s="14" t="str">
        <x:v>原瓶</x:v>
      </x:c>
      <x:c r="O57" s="14" t="str">
        <x:v>exact_public_label_package_image</x:v>
      </x:c>
      <x:c r="P57" s="14" t="str">
        <x:v>DailyMed（NLM）：SYNTHROID 左甲状腺素钠美国公开标签（AbbVie；2024-02 修订）</x:v>
      </x:c>
      <x:c r="Q57" s="14" t="str">
        <x:v>https://dailymed.nlm.nih.gov/dailymed/drugInfo.cfm?setid=1e11ad30-1041-4520-10b0-8f9d30d30fcc</x:v>
      </x:c>
      <x:c r="R57" s="14" t="str">
        <x:v>2026-08-20</x:v>
      </x:c>
    </x:row>
    <x:row r="58" ht="36" hidden="0" customHeight="1">
      <x:c r="A58" s="15" t="str">
        <x:v>synthroid</x:v>
      </x:c>
      <x:c r="B58" s="14" t="str">
        <x:v>Synthroid</x:v>
      </x:c>
      <x:c r="C58" s="14" t="str">
        <x:v>左甲状腺素</x:v>
      </x:c>
      <x:c r="D58" s="14" t="str">
        <x:v>us-synthroid-levothyroxine-tablet-150mcg-0074706990</x:v>
      </x:c>
      <x:c r="E58" s="14" t="str">
        <x:v>DailyMed 页面 2024-02-20 更新；处方信息 2024-02 修订</x:v>
      </x:c>
      <x:c r="F58" s="14" t="str">
        <x:v>DailyMed updated 20 Feb 2024; prescribing information revised Feb 2024</x:v>
      </x:c>
      <x:c r="G58" s="14" t="str">
        <x:v>左甲状腺素钠口服片</x:v>
      </x:c>
      <x:c r="H58" s="14" t="str">
        <x:v>levothyroxine sodium oral tablet</x:v>
      </x:c>
      <x:c r="I58" s="14" t="str">
        <x:v>oral (label product-identity field only)</x:v>
      </x:c>
      <x:c r="J58" s="14" t="str"/>
      <x:c r="K58" s="14" t="str">
        <x:v>NDC 0074-7069-90</x:v>
      </x:c>
      <x:c r="L58" s="14" t="str">
        <x:v>每片 150 mcg（0.15 mg）；90 片瓶装</x:v>
      </x:c>
      <x:c r="M58" s="14" t="str">
        <x:v>150 mcg (0.15 mg) per tablet; 90-tablet bottle</x:v>
      </x:c>
      <x:c r="N58" s="14" t="str">
        <x:v>原瓶</x:v>
      </x:c>
      <x:c r="O58" s="14" t="str">
        <x:v>exact_public_label_package_image</x:v>
      </x:c>
      <x:c r="P58" s="14" t="str">
        <x:v>DailyMed（NLM）：SYNTHROID 左甲状腺素钠美国公开标签（AbbVie；2024-02 修订）</x:v>
      </x:c>
      <x:c r="Q58" s="14" t="str">
        <x:v>https://dailymed.nlm.nih.gov/dailymed/drugInfo.cfm?setid=1e11ad30-1041-4520-10b0-8f9d30d30fcc</x:v>
      </x:c>
      <x:c r="R58" s="14" t="str">
        <x:v>2026-08-20</x:v>
      </x:c>
    </x:row>
    <x:row r="59" ht="36" hidden="0" customHeight="1">
      <x:c r="A59" s="15" t="str">
        <x:v>synthroid</x:v>
      </x:c>
      <x:c r="B59" s="14" t="str">
        <x:v>Synthroid</x:v>
      </x:c>
      <x:c r="C59" s="14" t="str">
        <x:v>左甲状腺素</x:v>
      </x:c>
      <x:c r="D59" s="14" t="str">
        <x:v>us-synthroid-levothyroxine-tablet-175mcg-0074707019</x:v>
      </x:c>
      <x:c r="E59" s="14" t="str">
        <x:v>DailyMed 页面 2024-02-20 更新；处方信息 2024-02 修订</x:v>
      </x:c>
      <x:c r="F59" s="14" t="str">
        <x:v>DailyMed updated 20 Feb 2024; prescribing information revised Feb 2024</x:v>
      </x:c>
      <x:c r="G59" s="14" t="str">
        <x:v>左甲状腺素钠口服片</x:v>
      </x:c>
      <x:c r="H59" s="14" t="str">
        <x:v>levothyroxine sodium oral tablet</x:v>
      </x:c>
      <x:c r="I59" s="14" t="str">
        <x:v>oral (label product-identity field only)</x:v>
      </x:c>
      <x:c r="J59" s="14" t="str"/>
      <x:c r="K59" s="14" t="str">
        <x:v>NDC 0074-7070-19</x:v>
      </x:c>
      <x:c r="L59" s="14" t="str">
        <x:v>每片 175 mcg（0.175 mg）；1000 片瓶装</x:v>
      </x:c>
      <x:c r="M59" s="14" t="str">
        <x:v>175 mcg (0.175 mg) per tablet; 1000-tablet bottle</x:v>
      </x:c>
      <x:c r="N59" s="14" t="str">
        <x:v>原瓶</x:v>
      </x:c>
      <x:c r="O59" s="14" t="str">
        <x:v>exact_public_label_package_image</x:v>
      </x:c>
      <x:c r="P59" s="14" t="str">
        <x:v>DailyMed（NLM）：SYNTHROID 左甲状腺素钠美国公开标签（AbbVie；2024-02 修订）</x:v>
      </x:c>
      <x:c r="Q59" s="14" t="str">
        <x:v>https://dailymed.nlm.nih.gov/dailymed/drugInfo.cfm?setid=1e11ad30-1041-4520-10b0-8f9d30d30fcc</x:v>
      </x:c>
      <x:c r="R59" s="14" t="str">
        <x:v>2026-08-20</x:v>
      </x:c>
    </x:row>
    <x:row r="60" ht="36" hidden="0" customHeight="1">
      <x:c r="A60" s="15" t="str">
        <x:v>synthroid</x:v>
      </x:c>
      <x:c r="B60" s="14" t="str">
        <x:v>Synthroid</x:v>
      </x:c>
      <x:c r="C60" s="14" t="str">
        <x:v>左甲状腺素</x:v>
      </x:c>
      <x:c r="D60" s="14" t="str">
        <x:v>us-synthroid-levothyroxine-tablet-200mcg-0074714811</x:v>
      </x:c>
      <x:c r="E60" s="14" t="str">
        <x:v>DailyMed 页面 2024-02-20 更新；处方信息 2024-02 修订</x:v>
      </x:c>
      <x:c r="F60" s="14" t="str">
        <x:v>DailyMed updated 20 Feb 2024; prescribing information revised Feb 2024</x:v>
      </x:c>
      <x:c r="G60" s="14" t="str">
        <x:v>左甲状腺素钠口服片</x:v>
      </x:c>
      <x:c r="H60" s="14" t="str">
        <x:v>levothyroxine sodium oral tablet</x:v>
      </x:c>
      <x:c r="I60" s="14" t="str">
        <x:v>oral (label product-identity field only)</x:v>
      </x:c>
      <x:c r="J60" s="14" t="str"/>
      <x:c r="K60" s="14" t="str">
        <x:v>NDC 0074-7148-11</x:v>
      </x:c>
      <x:c r="L60" s="14" t="str">
        <x:v>每片 200 mcg（0.2 mg）；100 片纸盒（单位剂量包装）</x:v>
      </x:c>
      <x:c r="M60" s="14" t="str">
        <x:v>200 mcg (0.2 mg) per tablet; 100-tablet carton (unit-dose package)</x:v>
      </x:c>
      <x:c r="N60" s="14" t="str">
        <x:v>单位剂量纸盒</x:v>
      </x:c>
      <x:c r="O60" s="14" t="str">
        <x:v>exact_public_label_package_image</x:v>
      </x:c>
      <x:c r="P60" s="14" t="str">
        <x:v>DailyMed（NLM）：SYNTHROID 左甲状腺素钠美国公开标签（AbbVie；2024-02 修订）</x:v>
      </x:c>
      <x:c r="Q60" s="14" t="str">
        <x:v>https://dailymed.nlm.nih.gov/dailymed/drugInfo.cfm?setid=1e11ad30-1041-4520-10b0-8f9d30d30fcc</x:v>
      </x:c>
      <x:c r="R60" s="14" t="str">
        <x:v>2026-08-20</x:v>
      </x:c>
    </x:row>
    <x:row r="61" ht="36" hidden="0" customHeight="1">
      <x:c r="A61" s="15" t="str">
        <x:v>synthroid</x:v>
      </x:c>
      <x:c r="B61" s="14" t="str">
        <x:v>Synthroid</x:v>
      </x:c>
      <x:c r="C61" s="14" t="str">
        <x:v>左甲状腺素</x:v>
      </x:c>
      <x:c r="D61" s="14" t="str">
        <x:v>us-synthroid-levothyroxine-tablet-300mcg-0074714990</x:v>
      </x:c>
      <x:c r="E61" s="14" t="str">
        <x:v>DailyMed 页面 2024-02-20 更新；处方信息 2024-02 修订</x:v>
      </x:c>
      <x:c r="F61" s="14" t="str">
        <x:v>DailyMed updated 20 Feb 2024; prescribing information revised Feb 2024</x:v>
      </x:c>
      <x:c r="G61" s="14" t="str">
        <x:v>左甲状腺素钠口服片</x:v>
      </x:c>
      <x:c r="H61" s="14" t="str">
        <x:v>levothyroxine sodium oral tablet</x:v>
      </x:c>
      <x:c r="I61" s="14" t="str">
        <x:v>oral (label product-identity field only)</x:v>
      </x:c>
      <x:c r="J61" s="14" t="str"/>
      <x:c r="K61" s="14" t="str">
        <x:v>NDC 0074-7149-90</x:v>
      </x:c>
      <x:c r="L61" s="14" t="str">
        <x:v>每片 300 mcg（0.3 mg）；90 片瓶装</x:v>
      </x:c>
      <x:c r="M61" s="14" t="str">
        <x:v>300 mcg (0.3 mg) per tablet; 90-tablet bottle</x:v>
      </x:c>
      <x:c r="N61" s="14" t="str">
        <x:v>原瓶</x:v>
      </x:c>
      <x:c r="O61" s="14" t="str">
        <x:v>exact_public_label_package_image</x:v>
      </x:c>
      <x:c r="P61" s="14" t="str">
        <x:v>DailyMed（NLM）：SYNTHROID 左甲状腺素钠美国公开标签（AbbVie；2024-02 修订）</x:v>
      </x:c>
      <x:c r="Q61" s="14" t="str">
        <x:v>https://dailymed.nlm.nih.gov/dailymed/drugInfo.cfm?setid=1e11ad30-1041-4520-10b0-8f9d30d30fcc</x:v>
      </x:c>
      <x:c r="R61" s="14" t="str">
        <x:v>2026-08-20</x:v>
      </x:c>
    </x:row>
    <x:row r="62" ht="36" hidden="0" customHeight="1">
      <x:c r="A62" s="15" t="str">
        <x:v>neurontin</x:v>
      </x:c>
      <x:c r="B62" s="14" t="str">
        <x:v>Neurontin</x:v>
      </x:c>
      <x:c r="C62" s="14" t="str">
        <x:v>加巴喷丁</x:v>
      </x:c>
      <x:c r="D62" s="14" t="str">
        <x:v>us-neurontin-gabapentin-capsule-100mg-100-bottle-ndc-5815128101</x:v>
      </x:c>
      <x:c r="E62" s="14" t="str">
        <x:v>DailyMed 当前美国公开标签（页面 2026-05-12 更新；处方信息 2025-04 修订）；仅为所引公开标签展示面，不代表供应</x:v>
      </x:c>
      <x:c r="F62" s="14" t="str">
        <x:v>Current U.S. DailyMed public label (page updated 12 May 2026; prescribing information revised Apr 2025); cited public label panel only, not availability</x:v>
      </x:c>
      <x:c r="G62" s="14" t="str">
        <x:v>NEURONTIN 加巴喷丁口服胶囊</x:v>
      </x:c>
      <x:c r="H62" s="14" t="str">
        <x:v>NEURONTIN gabapentin oral capsule</x:v>
      </x:c>
      <x:c r="I62" s="14" t="str">
        <x:v>oral (label product-identity field)</x:v>
      </x:c>
      <x:c r="J62" s="14" t="str"/>
      <x:c r="K62" s="14" t="str">
        <x:v>NDC 58151-281-01</x:v>
      </x:c>
      <x:c r="L62" s="14" t="str">
        <x:v>每粒加巴喷丁 100 mg；100 粒瓶装</x:v>
      </x:c>
      <x:c r="M62" s="14" t="str">
        <x:v>Gabapentin 100 mg per capsule; 100-capsule bottle</x:v>
      </x:c>
      <x:c r="N62" s="14" t="str">
        <x:v>瓶装</x:v>
      </x:c>
      <x:c r="O62" s="14" t="str">
        <x:v>exact_public_label_package_image</x:v>
      </x:c>
      <x:c r="P62" s="14" t="str">
        <x:v>DailyMed（NLM）：NEURONTIN 加巴喷丁当前美国公开标签（Viatris Specialty LLC；页面 2026-05-12 更新；处方信息 2025-04 修订）</x:v>
      </x:c>
      <x:c r="Q62" s="14" t="str">
        <x:v>https://dailymed.nlm.nih.gov/dailymed/drugInfo.cfm?setid=97935fd9-1d4a-43b6-a5d9-de994591187b</x:v>
      </x:c>
      <x:c r="R62" s="14" t="str">
        <x:v>2026-08-23</x:v>
      </x:c>
    </x:row>
    <x:row r="63" ht="36" hidden="0" customHeight="1">
      <x:c r="A63" s="15" t="str">
        <x:v>neurontin</x:v>
      </x:c>
      <x:c r="B63" s="14" t="str">
        <x:v>Neurontin</x:v>
      </x:c>
      <x:c r="C63" s="14" t="str">
        <x:v>加巴喷丁</x:v>
      </x:c>
      <x:c r="D63" s="14" t="str">
        <x:v>us-neurontin-gabapentin-capsule-300mg-100-bottle-ndc-5815128201</x:v>
      </x:c>
      <x:c r="E63" s="14" t="str">
        <x:v>DailyMed 当前美国公开标签（页面 2026-05-12 更新；处方信息 2025-04 修订）；仅为所引公开标签展示面，不代表供应</x:v>
      </x:c>
      <x:c r="F63" s="14" t="str">
        <x:v>Current U.S. DailyMed public label (page updated 12 May 2026; prescribing information revised Apr 2025); cited public label panel only, not availability</x:v>
      </x:c>
      <x:c r="G63" s="14" t="str">
        <x:v>NEURONTIN 加巴喷丁口服胶囊</x:v>
      </x:c>
      <x:c r="H63" s="14" t="str">
        <x:v>NEURONTIN gabapentin oral capsule</x:v>
      </x:c>
      <x:c r="I63" s="14" t="str">
        <x:v>oral (label product-identity field)</x:v>
      </x:c>
      <x:c r="J63" s="14" t="str"/>
      <x:c r="K63" s="14" t="str">
        <x:v>NDC 58151-282-01</x:v>
      </x:c>
      <x:c r="L63" s="14" t="str">
        <x:v>每粒加巴喷丁 300 mg；100 粒瓶装</x:v>
      </x:c>
      <x:c r="M63" s="14" t="str">
        <x:v>Gabapentin 300 mg per capsule; 100-capsule bottle</x:v>
      </x:c>
      <x:c r="N63" s="14" t="str">
        <x:v>瓶装</x:v>
      </x:c>
      <x:c r="O63" s="14" t="str">
        <x:v>exact_public_label_package_image</x:v>
      </x:c>
      <x:c r="P63" s="14" t="str">
        <x:v>DailyMed（NLM）：NEURONTIN 加巴喷丁当前美国公开标签（Viatris Specialty LLC；页面 2026-05-12 更新；处方信息 2025-04 修订）</x:v>
      </x:c>
      <x:c r="Q63" s="14" t="str">
        <x:v>https://dailymed.nlm.nih.gov/dailymed/drugInfo.cfm?setid=97935fd9-1d4a-43b6-a5d9-de994591187b</x:v>
      </x:c>
      <x:c r="R63" s="14" t="str">
        <x:v>2026-08-23</x:v>
      </x:c>
    </x:row>
    <x:row r="64" ht="36" hidden="0" customHeight="1">
      <x:c r="A64" s="15" t="str">
        <x:v>neurontin</x:v>
      </x:c>
      <x:c r="B64" s="14" t="str">
        <x:v>Neurontin</x:v>
      </x:c>
      <x:c r="C64" s="14" t="str">
        <x:v>加巴喷丁</x:v>
      </x:c>
      <x:c r="D64" s="14" t="str">
        <x:v>us-neurontin-gabapentin-capsule-400mg-100-bottle-ndc-5815128301</x:v>
      </x:c>
      <x:c r="E64" s="14" t="str">
        <x:v>DailyMed 当前美国公开标签（页面 2026-05-12 更新；处方信息 2025-04 修订）；仅为所引公开标签展示面，不代表供应</x:v>
      </x:c>
      <x:c r="F64" s="14" t="str">
        <x:v>Current U.S. DailyMed public label (page updated 12 May 2026; prescribing information revised Apr 2025); cited public label panel only, not availability</x:v>
      </x:c>
      <x:c r="G64" s="14" t="str">
        <x:v>NEURONTIN 加巴喷丁口服胶囊</x:v>
      </x:c>
      <x:c r="H64" s="14" t="str">
        <x:v>NEURONTIN gabapentin oral capsule</x:v>
      </x:c>
      <x:c r="I64" s="14" t="str">
        <x:v>oral (label product-identity field)</x:v>
      </x:c>
      <x:c r="J64" s="14" t="str"/>
      <x:c r="K64" s="14" t="str">
        <x:v>NDC 58151-283-01</x:v>
      </x:c>
      <x:c r="L64" s="14" t="str">
        <x:v>每粒加巴喷丁 400 mg；100 粒瓶装</x:v>
      </x:c>
      <x:c r="M64" s="14" t="str">
        <x:v>Gabapentin 400 mg per capsule; 100-capsule bottle</x:v>
      </x:c>
      <x:c r="N64" s="14" t="str">
        <x:v>瓶装</x:v>
      </x:c>
      <x:c r="O64" s="14" t="str">
        <x:v>exact_public_label_package_image</x:v>
      </x:c>
      <x:c r="P64" s="14" t="str">
        <x:v>DailyMed（NLM）：NEURONTIN 加巴喷丁当前美国公开标签（Viatris Specialty LLC；页面 2026-05-12 更新；处方信息 2025-04 修订）</x:v>
      </x:c>
      <x:c r="Q64" s="14" t="str">
        <x:v>https://dailymed.nlm.nih.gov/dailymed/drugInfo.cfm?setid=97935fd9-1d4a-43b6-a5d9-de994591187b</x:v>
      </x:c>
      <x:c r="R64" s="14" t="str">
        <x:v>2026-08-23</x:v>
      </x:c>
    </x:row>
    <x:row r="65" ht="36" hidden="0" customHeight="1">
      <x:c r="A65" s="15" t="str">
        <x:v>neurontin</x:v>
      </x:c>
      <x:c r="B65" s="14" t="str">
        <x:v>Neurontin</x:v>
      </x:c>
      <x:c r="C65" s="14" t="str">
        <x:v>加巴喷丁</x:v>
      </x:c>
      <x:c r="D65" s="14" t="str">
        <x:v>us-neurontin-gabapentin-tablet-600mg-100-bottle-ndc-5815128401</x:v>
      </x:c>
      <x:c r="E65" s="14" t="str">
        <x:v>DailyMed 当前美国公开标签（页面 2026-05-12 更新；处方信息 2025-04 修订）；仅为所引公开标签展示面，不代表供应</x:v>
      </x:c>
      <x:c r="F65" s="14" t="str">
        <x:v>Current U.S. DailyMed public label (page updated 12 May 2026; prescribing information revised Apr 2025); cited public label panel only, not availability</x:v>
      </x:c>
      <x:c r="G65" s="14" t="str">
        <x:v>NEURONTIN 加巴喷丁口服薄膜衣刻痕片</x:v>
      </x:c>
      <x:c r="H65" s="14" t="str">
        <x:v>NEURONTIN gabapentin scored film-coated oral tablet</x:v>
      </x:c>
      <x:c r="I65" s="14" t="str">
        <x:v>oral (label product-identity field)</x:v>
      </x:c>
      <x:c r="J65" s="14" t="str"/>
      <x:c r="K65" s="14" t="str">
        <x:v>NDC 58151-284-01</x:v>
      </x:c>
      <x:c r="L65" s="14" t="str">
        <x:v>每片加巴喷丁 600 mg；100 片瓶装</x:v>
      </x:c>
      <x:c r="M65" s="14" t="str">
        <x:v>Gabapentin 600 mg per tablet; 100-tablet bottle</x:v>
      </x:c>
      <x:c r="N65" s="14" t="str">
        <x:v>瓶装</x:v>
      </x:c>
      <x:c r="O65" s="14" t="str">
        <x:v>exact_public_label_package_image</x:v>
      </x:c>
      <x:c r="P65" s="14" t="str">
        <x:v>DailyMed（NLM）：NEURONTIN 加巴喷丁当前美国公开标签（Viatris Specialty LLC；页面 2026-05-12 更新；处方信息 2025-04 修订）</x:v>
      </x:c>
      <x:c r="Q65" s="14" t="str">
        <x:v>https://dailymed.nlm.nih.gov/dailymed/drugInfo.cfm?setid=97935fd9-1d4a-43b6-a5d9-de994591187b</x:v>
      </x:c>
      <x:c r="R65" s="14" t="str">
        <x:v>2026-08-23</x:v>
      </x:c>
    </x:row>
    <x:row r="66" ht="36" hidden="0" customHeight="1">
      <x:c r="A66" s="15" t="str">
        <x:v>neurontin</x:v>
      </x:c>
      <x:c r="B66" s="14" t="str">
        <x:v>Neurontin</x:v>
      </x:c>
      <x:c r="C66" s="14" t="str">
        <x:v>加巴喷丁</x:v>
      </x:c>
      <x:c r="D66" s="14" t="str">
        <x:v>us-neurontin-gabapentin-tablet-800mg-100-bottle-ndc-5815128501</x:v>
      </x:c>
      <x:c r="E66" s="14" t="str">
        <x:v>DailyMed 当前美国公开标签（页面 2026-05-12 更新；处方信息 2025-04 修订）；仅为所引公开标签展示面，不代表供应</x:v>
      </x:c>
      <x:c r="F66" s="14" t="str">
        <x:v>Current U.S. DailyMed public label (page updated 12 May 2026; prescribing information revised Apr 2025); cited public label panel only, not availability</x:v>
      </x:c>
      <x:c r="G66" s="14" t="str">
        <x:v>NEURONTIN 加巴喷丁口服薄膜衣刻痕片</x:v>
      </x:c>
      <x:c r="H66" s="14" t="str">
        <x:v>NEURONTIN gabapentin scored film-coated oral tablet</x:v>
      </x:c>
      <x:c r="I66" s="14" t="str">
        <x:v>oral (label product-identity field)</x:v>
      </x:c>
      <x:c r="J66" s="14" t="str"/>
      <x:c r="K66" s="14" t="str">
        <x:v>NDC 58151-285-01</x:v>
      </x:c>
      <x:c r="L66" s="14" t="str">
        <x:v>每片加巴喷丁 800 mg；100 片瓶装</x:v>
      </x:c>
      <x:c r="M66" s="14" t="str">
        <x:v>Gabapentin 800 mg per tablet; 100-tablet bottle</x:v>
      </x:c>
      <x:c r="N66" s="14" t="str">
        <x:v>瓶装</x:v>
      </x:c>
      <x:c r="O66" s="14" t="str">
        <x:v>exact_public_label_package_image</x:v>
      </x:c>
      <x:c r="P66" s="14" t="str">
        <x:v>DailyMed（NLM）：NEURONTIN 加巴喷丁当前美国公开标签（Viatris Specialty LLC；页面 2026-05-12 更新；处方信息 2025-04 修订）</x:v>
      </x:c>
      <x:c r="Q66" s="14" t="str">
        <x:v>https://dailymed.nlm.nih.gov/dailymed/drugInfo.cfm?setid=97935fd9-1d4a-43b6-a5d9-de994591187b</x:v>
      </x:c>
      <x:c r="R66" s="14" t="str">
        <x:v>2026-08-23</x:v>
      </x:c>
    </x:row>
    <x:row r="67" ht="36" hidden="0" customHeight="1">
      <x:c r="A67" s="15" t="str">
        <x:v>neurontin</x:v>
      </x:c>
      <x:c r="B67" s="14" t="str">
        <x:v>Neurontin</x:v>
      </x:c>
      <x:c r="C67" s="14" t="str">
        <x:v>加巴喷丁</x:v>
      </x:c>
      <x:c r="D67" s="14" t="str">
        <x:v>us-neurontin-gabapentin-oral-solution-250mg-per-5ml-470ml-bottle-ndc-5815129035</x:v>
      </x:c>
      <x:c r="E67" s="14" t="str">
        <x:v>DailyMed 当前美国公开标签（页面 2026-05-12 更新；处方信息 2025-04 修订）；仅为所引公开标签展示面，不代表供应</x:v>
      </x:c>
      <x:c r="F67" s="14" t="str">
        <x:v>Current U.S. DailyMed public label (page updated 12 May 2026; prescribing information revised Apr 2025); cited public label panel only, not availability</x:v>
      </x:c>
      <x:c r="G67" s="14" t="str">
        <x:v>NEURONTIN 加巴喷丁口服溶液</x:v>
      </x:c>
      <x:c r="H67" s="14" t="str">
        <x:v>NEURONTIN gabapentin oral solution</x:v>
      </x:c>
      <x:c r="I67" s="14" t="str">
        <x:v>oral (label product-identity field)</x:v>
      </x:c>
      <x:c r="J67" s="14" t="str"/>
      <x:c r="K67" s="14" t="str">
        <x:v>NDC 58151-290-35</x:v>
      </x:c>
      <x:c r="L67" s="14" t="str">
        <x:v>每 5 mL 加巴喷丁 250 mg；470 mL 瓶装</x:v>
      </x:c>
      <x:c r="M67" s="14" t="str">
        <x:v>Gabapentin 250 mg per 5 mL; 470 mL bottle</x:v>
      </x:c>
      <x:c r="N67" s="14" t="str">
        <x:v>瓶装</x:v>
      </x:c>
      <x:c r="O67" s="14" t="str">
        <x:v>exact_public_label_package_image</x:v>
      </x:c>
      <x:c r="P67" s="14" t="str">
        <x:v>DailyMed（NLM）：NEURONTIN 加巴喷丁当前美国公开标签（Viatris Specialty LLC；页面 2026-05-12 更新；处方信息 2025-04 修订）</x:v>
      </x:c>
      <x:c r="Q67" s="14" t="str">
        <x:v>https://dailymed.nlm.nih.gov/dailymed/drugInfo.cfm?setid=97935fd9-1d4a-43b6-a5d9-de994591187b</x:v>
      </x:c>
      <x:c r="R67" s="14" t="str">
        <x:v>2026-08-23</x:v>
      </x:c>
    </x:row>
    <x:row r="68" ht="24" hidden="0" customHeight="1">
      <x:c r="A68" s="15" t="str">
        <x:v>zoloft</x:v>
      </x:c>
      <x:c r="B68" s="14" t="str">
        <x:v>Zoloft</x:v>
      </x:c>
      <x:c r="C68" s="14" t="str">
        <x:v>舍曲林</x:v>
      </x:c>
      <x:c r="D68" s="14" t="str">
        <x:v>us-zoloft-sertraline-tablet-25mg-30-count-bottle-ndc-58151-574-93</x:v>
      </x:c>
      <x:c r="E68" s="14" t="str">
        <x:v>DailyMed 公开标签（2023 修订；页面于 2026-08-23 复核）</x:v>
      </x:c>
      <x:c r="F68" s="14" t="str">
        <x:v>DailyMed public label (revised 2023; source checked 23 Aug 2026)</x:v>
      </x:c>
      <x:c r="G68" s="14" t="str">
        <x:v>ZOLOFT 舍曲林盐酸盐薄膜衣口服片</x:v>
      </x:c>
      <x:c r="H68" s="14" t="str">
        <x:v>ZOLOFT sertraline hydrochloride film-coated oral tablet</x:v>
      </x:c>
      <x:c r="I68" s="14" t="str">
        <x:v>oral</x:v>
      </x:c>
      <x:c r="J68" s="14" t="str"/>
      <x:c r="K68" s="14" t="str">
        <x:v>NDC 58151-574-93</x:v>
      </x:c>
      <x:c r="L68" s="14" t="str">
        <x:v>每片舍曲林 25 mg；30 片瓶装</x:v>
      </x:c>
      <x:c r="M68" s="14" t="str">
        <x:v>Sertraline 25 mg per tablet; 30-tablet bottle</x:v>
      </x:c>
      <x:c r="N68" s="14" t="str">
        <x:v>30 片瓶装</x:v>
      </x:c>
      <x:c r="O68" s="14" t="str">
        <x:v>exact_public_label_package_image</x:v>
      </x:c>
      <x:c r="P68" s="14" t="str">
        <x:v>DailyMed（NLM）：ZOLOFT 舍曲林盐酸盐 25 mg、30 片瓶装美国公开标签面板（Viatris；2023 修订）</x:v>
      </x:c>
      <x:c r="Q68" s="14" t="str">
        <x:v>https://dailymed.nlm.nih.gov/dailymed/drugInfo.cfm?setid=fda754f6-d0f3-4dce-a17a-927d64f912f7</x:v>
      </x:c>
      <x:c r="R68" s="14" t="str">
        <x:v>2026-08-20</x:v>
      </x:c>
    </x:row>
    <x:row r="69" ht="24" hidden="0" customHeight="1">
      <x:c r="A69" s="15" t="str">
        <x:v>tamiflu</x:v>
      </x:c>
      <x:c r="B69" s="14" t="str">
        <x:v>Tamiflu</x:v>
      </x:c>
      <x:c r="C69" s="14" t="str">
        <x:v>奥司他韦</x:v>
      </x:c>
      <x:c r="D69" s="14" t="str">
        <x:v>us-tamiflu-capsule-75mg-10-capsule-blister-ndc-0004-0800-85</x:v>
      </x:c>
      <x:c r="E69" s="14" t="str">
        <x:v>DailyMed SPL v45，2025-12-19 发布；仅为所引公开标签展示面，不代表供应</x:v>
      </x:c>
      <x:c r="F69" s="14" t="str">
        <x:v>DailyMed SPL v45, published 19 Dec 2025; cited public label panel only, not availability</x:v>
      </x:c>
      <x:c r="G69" s="14" t="str">
        <x:v>TAMIFLU 奥司他韦磷酸盐口服胶囊</x:v>
      </x:c>
      <x:c r="H69" s="14" t="str">
        <x:v>TAMIFLU oseltamivir phosphate oral capsule</x:v>
      </x:c>
      <x:c r="I69" s="14" t="str">
        <x:v>oral</x:v>
      </x:c>
      <x:c r="J69" s="14" t="str"/>
      <x:c r="K69" s="14" t="str">
        <x:v>NDC 0004-0800-85</x:v>
      </x:c>
      <x:c r="L69" s="14" t="str">
        <x:v>每粒 75 mg；10 粒泡罩卡纸盒</x:v>
      </x:c>
      <x:c r="M69" s="14" t="str">
        <x:v>75 mg per capsule; 10-capsule blister-card carton</x:v>
      </x:c>
      <x:c r="N69" s="14" t="str">
        <x:v>泡罩卡纸盒</x:v>
      </x:c>
      <x:c r="O69" s="14" t="str">
        <x:v>exact_public_label_package_image</x:v>
      </x:c>
      <x:c r="P69" s="14" t="str">
        <x:v>DailyMed（NLM）：TAMIFLU 当前公开标签（Genentech；SPL v45，2025-12-19 发布）</x:v>
      </x:c>
      <x:c r="Q69" s="14" t="str">
        <x:v>https://dailymed.nlm.nih.gov/dailymed/drugInfo.cfm?setid=ee3c9555-60f2-4f82-a760-11983c86e97b</x:v>
      </x:c>
      <x:c r="R69" s="14" t="str">
        <x:v>2026-08-20</x:v>
      </x:c>
    </x:row>
    <x:row r="70" ht="24" hidden="0" customHeight="1">
      <x:c r="A70" s="15" t="str">
        <x:v>tamiflu</x:v>
      </x:c>
      <x:c r="B70" s="14" t="str">
        <x:v>Tamiflu</x:v>
      </x:c>
      <x:c r="C70" s="14" t="str">
        <x:v>奥司他韦</x:v>
      </x:c>
      <x:c r="D70" s="14" t="str">
        <x:v>us-tamiflu-oral-suspension-6mg-per-ml-60ml-bottle-ndc-0004-0822-05</x:v>
      </x:c>
      <x:c r="E70" s="14" t="str">
        <x:v>DailyMed SPL v45，2025-12-19 发布；仅为所引公开标签展示面，不代表供应</x:v>
      </x:c>
      <x:c r="F70" s="14" t="str">
        <x:v>DailyMed SPL v45, published 19 Dec 2025; cited public label panel only, not availability</x:v>
      </x:c>
      <x:c r="G70" s="14" t="str">
        <x:v>TAMIFLU 奥司他韦磷酸盐口服混悬液用粉末（复溶后）</x:v>
      </x:c>
      <x:c r="H70" s="14" t="str">
        <x:v>TAMIFLU oseltamivir phosphate powder for oral suspension (after reconstitution)</x:v>
      </x:c>
      <x:c r="I70" s="14" t="str">
        <x:v>oral</x:v>
      </x:c>
      <x:c r="J70" s="14" t="str"/>
      <x:c r="K70" s="14" t="str">
        <x:v>NDC 0004-0822-05</x:v>
      </x:c>
      <x:c r="L70" s="14" t="str">
        <x:v>6 mg/mL；60 mL 复溶后可用口服混悬液瓶装</x:v>
      </x:c>
      <x:c r="M70" s="14" t="str">
        <x:v>6 mg/mL; 60 mL usable reconstituted oral-suspension bottle</x:v>
      </x:c>
      <x:c r="N70" s="14" t="str">
        <x:v>复溶后口服混悬液瓶装</x:v>
      </x:c>
      <x:c r="O70" s="14" t="str">
        <x:v>exact_public_label_package_image</x:v>
      </x:c>
      <x:c r="P70" s="14" t="str">
        <x:v>DailyMed（NLM）：TAMIFLU 当前公开标签（Genentech；SPL v45，2025-12-19 发布）</x:v>
      </x:c>
      <x:c r="Q70" s="14" t="str">
        <x:v>https://dailymed.nlm.nih.gov/dailymed/drugInfo.cfm?setid=ee3c9555-60f2-4f82-a760-11983c86e97b</x:v>
      </x:c>
      <x:c r="R70" s="14" t="str">
        <x:v>2026-08-20</x:v>
      </x:c>
    </x:row>
    <x:row r="71" ht="48" hidden="0" customHeight="1">
      <x:c r="A71" s="15" t="str">
        <x:v>topamax-topiramate</x:v>
      </x:c>
      <x:c r="B71" s="14" t="str">
        <x:v>TOPAMAX</x:v>
      </x:c>
      <x:c r="C71" s="14" t="str">
        <x:v>托吡酯片／可撒服胶囊</x:v>
      </x:c>
      <x:c r="D71" s="14" t="str">
        <x:v>us-topamax-topiramate-tablet-25mg-60-bottle-ndc-5045863965</x:v>
      </x:c>
      <x:c r="E71" s="14" t="str">
        <x:v>DailyMed 当前美国品牌标签（2026-03 修订；SPL v30）</x:v>
      </x:c>
      <x:c r="F71" s="14" t="str">
        <x:v>Current U.S. DailyMed brand label (revised March 2026; SPL v30)</x:v>
      </x:c>
      <x:c r="G71" s="14" t="str">
        <x:v>TOPAMAX 托吡酯包衣口服片</x:v>
      </x:c>
      <x:c r="H71" s="14" t="str">
        <x:v>TOPAMAX topiramate coated oral tablet</x:v>
      </x:c>
      <x:c r="I71" s="14" t="str">
        <x:v>oral</x:v>
      </x:c>
      <x:c r="J71" s="14" t="str">
        <x:v>NDA 020505</x:v>
      </x:c>
      <x:c r="K71" s="14" t="str">
        <x:v>NDC 50458-639-65</x:v>
      </x:c>
      <x:c r="L71" s="14" t="str">
        <x:v>每片托吡酯 25 mg；60 片瓶装，含干燥剂</x:v>
      </x:c>
      <x:c r="M71" s="14" t="str">
        <x:v>Topiramate 25 mg per tablet; 60-tablet bottle with desiccant</x:v>
      </x:c>
      <x:c r="N71" s="14" t="str">
        <x:v>含干燥剂瓶装</x:v>
      </x:c>
      <x:c r="O71" s="14" t="str">
        <x:v>exact_public_label_package_image</x:v>
      </x:c>
      <x:c r="P71" s="14" t="str">
        <x:v>DailyMed（NLM）：TOPAMAX 托吡酯当前美国品牌标签、Medication Guide、四种口服片与两种可撒服胶囊准确包装面板（2026-03 修订）</x:v>
      </x:c>
      <x:c r="Q71" s="14" t="str">
        <x:v>https://dailymed.nlm.nih.gov/dailymed/drugInfo.cfm?setid=21628112-0c47-11df-95b3-498d55d89593</x:v>
      </x:c>
      <x:c r="R71" s="14" t="str">
        <x:v>2026-09-04</x:v>
      </x:c>
    </x:row>
    <x:row r="72" ht="48" hidden="0" customHeight="1">
      <x:c r="A72" s="15" t="str">
        <x:v>topamax-topiramate</x:v>
      </x:c>
      <x:c r="B72" s="14" t="str">
        <x:v>TOPAMAX</x:v>
      </x:c>
      <x:c r="C72" s="14" t="str">
        <x:v>托吡酯片／可撒服胶囊</x:v>
      </x:c>
      <x:c r="D72" s="14" t="str">
        <x:v>us-topamax-topiramate-tablet-50mg-60-bottle-ndc-5045864065</x:v>
      </x:c>
      <x:c r="E72" s="14" t="str">
        <x:v>DailyMed 当前美国品牌标签（2026-03 修订；SPL v30）</x:v>
      </x:c>
      <x:c r="F72" s="14" t="str">
        <x:v>Current U.S. DailyMed brand label (revised March 2026; SPL v30)</x:v>
      </x:c>
      <x:c r="G72" s="14" t="str">
        <x:v>TOPAMAX 托吡酯包衣口服片</x:v>
      </x:c>
      <x:c r="H72" s="14" t="str">
        <x:v>TOPAMAX topiramate coated oral tablet</x:v>
      </x:c>
      <x:c r="I72" s="14" t="str">
        <x:v>oral</x:v>
      </x:c>
      <x:c r="J72" s="14" t="str">
        <x:v>NDA 020505</x:v>
      </x:c>
      <x:c r="K72" s="14" t="str">
        <x:v>NDC 50458-640-65</x:v>
      </x:c>
      <x:c r="L72" s="14" t="str">
        <x:v>每片托吡酯 50 mg；60 片瓶装，含干燥剂</x:v>
      </x:c>
      <x:c r="M72" s="14" t="str">
        <x:v>Topiramate 50 mg per tablet; 60-tablet bottle with desiccant</x:v>
      </x:c>
      <x:c r="N72" s="14" t="str">
        <x:v>含干燥剂瓶装</x:v>
      </x:c>
      <x:c r="O72" s="14" t="str">
        <x:v>exact_public_label_package_image</x:v>
      </x:c>
      <x:c r="P72" s="14" t="str">
        <x:v>DailyMed（NLM）：TOPAMAX 托吡酯当前美国品牌标签、Medication Guide、四种口服片与两种可撒服胶囊准确包装面板（2026-03 修订）</x:v>
      </x:c>
      <x:c r="Q72" s="14" t="str">
        <x:v>https://dailymed.nlm.nih.gov/dailymed/drugInfo.cfm?setid=21628112-0c47-11df-95b3-498d55d89593</x:v>
      </x:c>
      <x:c r="R72" s="14" t="str">
        <x:v>2026-09-04</x:v>
      </x:c>
    </x:row>
    <x:row r="73" ht="48" hidden="0" customHeight="1">
      <x:c r="A73" s="15" t="str">
        <x:v>topamax-topiramate</x:v>
      </x:c>
      <x:c r="B73" s="14" t="str">
        <x:v>TOPAMAX</x:v>
      </x:c>
      <x:c r="C73" s="14" t="str">
        <x:v>托吡酯片／可撒服胶囊</x:v>
      </x:c>
      <x:c r="D73" s="14" t="str">
        <x:v>us-topamax-topiramate-tablet-100mg-60-bottle-ndc-5045864165</x:v>
      </x:c>
      <x:c r="E73" s="14" t="str">
        <x:v>DailyMed 当前美国品牌标签（2026-03 修订；SPL v30）</x:v>
      </x:c>
      <x:c r="F73" s="14" t="str">
        <x:v>Current U.S. DailyMed brand label (revised March 2026; SPL v30)</x:v>
      </x:c>
      <x:c r="G73" s="14" t="str">
        <x:v>TOPAMAX 托吡酯包衣口服片</x:v>
      </x:c>
      <x:c r="H73" s="14" t="str">
        <x:v>TOPAMAX topiramate coated oral tablet</x:v>
      </x:c>
      <x:c r="I73" s="14" t="str">
        <x:v>oral</x:v>
      </x:c>
      <x:c r="J73" s="14" t="str">
        <x:v>NDA 020505</x:v>
      </x:c>
      <x:c r="K73" s="14" t="str">
        <x:v>NDC 50458-641-65</x:v>
      </x:c>
      <x:c r="L73" s="14" t="str">
        <x:v>每片托吡酯 100 mg；60 片瓶装，含干燥剂</x:v>
      </x:c>
      <x:c r="M73" s="14" t="str">
        <x:v>Topiramate 100 mg per tablet; 60-tablet bottle with desiccant</x:v>
      </x:c>
      <x:c r="N73" s="14" t="str">
        <x:v>含干燥剂瓶装</x:v>
      </x:c>
      <x:c r="O73" s="14" t="str">
        <x:v>exact_public_label_package_image</x:v>
      </x:c>
      <x:c r="P73" s="14" t="str">
        <x:v>DailyMed（NLM）：TOPAMAX 托吡酯当前美国品牌标签、Medication Guide、四种口服片与两种可撒服胶囊准确包装面板（2026-03 修订）</x:v>
      </x:c>
      <x:c r="Q73" s="14" t="str">
        <x:v>https://dailymed.nlm.nih.gov/dailymed/drugInfo.cfm?setid=21628112-0c47-11df-95b3-498d55d89593</x:v>
      </x:c>
      <x:c r="R73" s="14" t="str">
        <x:v>2026-09-04</x:v>
      </x:c>
    </x:row>
    <x:row r="74" ht="48" hidden="0" customHeight="1">
      <x:c r="A74" s="15" t="str">
        <x:v>topamax-topiramate</x:v>
      </x:c>
      <x:c r="B74" s="14" t="str">
        <x:v>TOPAMAX</x:v>
      </x:c>
      <x:c r="C74" s="14" t="str">
        <x:v>托吡酯片／可撒服胶囊</x:v>
      </x:c>
      <x:c r="D74" s="14" t="str">
        <x:v>us-topamax-topiramate-tablet-200mg-60-bottle-ndc-5045864265</x:v>
      </x:c>
      <x:c r="E74" s="14" t="str">
        <x:v>DailyMed 当前美国品牌标签（2026-03 修订；SPL v30）</x:v>
      </x:c>
      <x:c r="F74" s="14" t="str">
        <x:v>Current U.S. DailyMed brand label (revised March 2026; SPL v30)</x:v>
      </x:c>
      <x:c r="G74" s="14" t="str">
        <x:v>TOPAMAX 托吡酯包衣口服片</x:v>
      </x:c>
      <x:c r="H74" s="14" t="str">
        <x:v>TOPAMAX topiramate coated oral tablet</x:v>
      </x:c>
      <x:c r="I74" s="14" t="str">
        <x:v>oral</x:v>
      </x:c>
      <x:c r="J74" s="14" t="str">
        <x:v>NDA 020505</x:v>
      </x:c>
      <x:c r="K74" s="14" t="str">
        <x:v>NDC 50458-642-65</x:v>
      </x:c>
      <x:c r="L74" s="14" t="str">
        <x:v>每片托吡酯 200 mg；60 片瓶装，含干燥剂</x:v>
      </x:c>
      <x:c r="M74" s="14" t="str">
        <x:v>Topiramate 200 mg per tablet; 60-tablet bottle with desiccant</x:v>
      </x:c>
      <x:c r="N74" s="14" t="str">
        <x:v>含干燥剂瓶装</x:v>
      </x:c>
      <x:c r="O74" s="14" t="str">
        <x:v>exact_public_label_package_image</x:v>
      </x:c>
      <x:c r="P74" s="14" t="str">
        <x:v>DailyMed（NLM）：TOPAMAX 托吡酯当前美国品牌标签、Medication Guide、四种口服片与两种可撒服胶囊准确包装面板（2026-03 修订）</x:v>
      </x:c>
      <x:c r="Q74" s="14" t="str">
        <x:v>https://dailymed.nlm.nih.gov/dailymed/drugInfo.cfm?setid=21628112-0c47-11df-95b3-498d55d89593</x:v>
      </x:c>
      <x:c r="R74" s="14" t="str">
        <x:v>2026-09-04</x:v>
      </x:c>
    </x:row>
    <x:row r="75" ht="48" hidden="0" customHeight="1">
      <x:c r="A75" s="15" t="str">
        <x:v>topamax-topiramate</x:v>
      </x:c>
      <x:c r="B75" s="14" t="str">
        <x:v>TOPAMAX</x:v>
      </x:c>
      <x:c r="C75" s="14" t="str">
        <x:v>托吡酯片／可撒服胶囊</x:v>
      </x:c>
      <x:c r="D75" s="14" t="str">
        <x:v>us-topamax-topiramate-sprinkle-capsule-15mg-60-bottle-ndc-5045864765</x:v>
      </x:c>
      <x:c r="E75" s="14" t="str">
        <x:v>DailyMed 当前美国品牌标签（2026-03 修订；SPL v30）</x:v>
      </x:c>
      <x:c r="F75" s="14" t="str">
        <x:v>Current U.S. DailyMed brand label (revised March 2026; SPL v30)</x:v>
      </x:c>
      <x:c r="G75" s="14" t="str">
        <x:v>TOPAMAX 托吡酯可撒服胶囊</x:v>
      </x:c>
      <x:c r="H75" s="14" t="str">
        <x:v>TOPAMAX topiramate sprinkle capsule</x:v>
      </x:c>
      <x:c r="I75" s="14" t="str">
        <x:v>oral</x:v>
      </x:c>
      <x:c r="J75" s="14" t="str">
        <x:v>NDA 020844</x:v>
      </x:c>
      <x:c r="K75" s="14" t="str">
        <x:v>NDC 50458-647-65</x:v>
      </x:c>
      <x:c r="L75" s="14" t="str">
        <x:v>每粒托吡酯 15 mg；60 粒瓶装</x:v>
      </x:c>
      <x:c r="M75" s="14" t="str">
        <x:v>Topiramate 15 mg per capsule; 60-capsule bottle</x:v>
      </x:c>
      <x:c r="N75" s="14" t="str">
        <x:v>瓶装</x:v>
      </x:c>
      <x:c r="O75" s="14" t="str">
        <x:v>exact_public_label_package_image</x:v>
      </x:c>
      <x:c r="P75" s="14" t="str">
        <x:v>DailyMed（NLM）：TOPAMAX 托吡酯当前美国品牌标签、Medication Guide、四种口服片与两种可撒服胶囊准确包装面板（2026-03 修订）</x:v>
      </x:c>
      <x:c r="Q75" s="14" t="str">
        <x:v>https://dailymed.nlm.nih.gov/dailymed/drugInfo.cfm?setid=21628112-0c47-11df-95b3-498d55d89593</x:v>
      </x:c>
      <x:c r="R75" s="14" t="str">
        <x:v>2026-09-04</x:v>
      </x:c>
    </x:row>
    <x:row r="76" ht="48" hidden="0" customHeight="1">
      <x:c r="A76" s="15" t="str">
        <x:v>topamax-topiramate</x:v>
      </x:c>
      <x:c r="B76" s="14" t="str">
        <x:v>TOPAMAX</x:v>
      </x:c>
      <x:c r="C76" s="14" t="str">
        <x:v>托吡酯片／可撒服胶囊</x:v>
      </x:c>
      <x:c r="D76" s="14" t="str">
        <x:v>us-topamax-topiramate-sprinkle-capsule-25mg-60-bottle-ndc-5045864565</x:v>
      </x:c>
      <x:c r="E76" s="14" t="str">
        <x:v>DailyMed 当前美国品牌标签（2026-03 修订；SPL v30）</x:v>
      </x:c>
      <x:c r="F76" s="14" t="str">
        <x:v>Current U.S. DailyMed brand label (revised March 2026; SPL v30)</x:v>
      </x:c>
      <x:c r="G76" s="14" t="str">
        <x:v>TOPAMAX 托吡酯可撒服胶囊</x:v>
      </x:c>
      <x:c r="H76" s="14" t="str">
        <x:v>TOPAMAX topiramate sprinkle capsule</x:v>
      </x:c>
      <x:c r="I76" s="14" t="str">
        <x:v>oral</x:v>
      </x:c>
      <x:c r="J76" s="14" t="str">
        <x:v>NDA 020844</x:v>
      </x:c>
      <x:c r="K76" s="14" t="str">
        <x:v>NDC 50458-645-65</x:v>
      </x:c>
      <x:c r="L76" s="14" t="str">
        <x:v>每粒托吡酯 25 mg；60 粒瓶装</x:v>
      </x:c>
      <x:c r="M76" s="14" t="str">
        <x:v>Topiramate 25 mg per capsule; 60-capsule bottle</x:v>
      </x:c>
      <x:c r="N76" s="14" t="str">
        <x:v>瓶装</x:v>
      </x:c>
      <x:c r="O76" s="14" t="str">
        <x:v>exact_public_label_package_image</x:v>
      </x:c>
      <x:c r="P76" s="14" t="str">
        <x:v>DailyMed（NLM）：TOPAMAX 托吡酯当前美国品牌标签、Medication Guide、四种口服片与两种可撒服胶囊准确包装面板（2026-03 修订）</x:v>
      </x:c>
      <x:c r="Q76" s="14" t="str">
        <x:v>https://dailymed.nlm.nih.gov/dailymed/drugInfo.cfm?setid=21628112-0c47-11df-95b3-498d55d89593</x:v>
      </x:c>
      <x:c r="R76" s="14" t="str">
        <x:v>2026-09-04</x:v>
      </x:c>
    </x:row>
    <x:row r="77" ht="36" hidden="0" customHeight="1">
      <x:c r="A77" s="15" t="str">
        <x:v>naprosyn</x:v>
      </x:c>
      <x:c r="B77" s="14" t="str">
        <x:v>NAPROSYN</x:v>
      </x:c>
      <x:c r="C77" s="14" t="str">
        <x:v>萘普生／萘普生钠</x:v>
      </x:c>
      <x:c r="D77" s="14" t="str">
        <x:v>us-naprosyn-naproxen-tablet-500mg-100-bottle-ndc-69437-316-01</x:v>
      </x:c>
      <x:c r="E77" s="14" t="str">
        <x:v>DailyMed 当前美国公开标签（页面 2025-01-03 更新；处方信息 2024-11 修订）</x:v>
      </x:c>
      <x:c r="F77" s="14" t="str">
        <x:v>Current U.S. DailyMed public label (page updated 3 Jan 2025; prescribing information revised Nov 2024)</x:v>
      </x:c>
      <x:c r="G77" s="14" t="str">
        <x:v>NAPROSYN 萘普生普通口服片</x:v>
      </x:c>
      <x:c r="H77" s="14" t="str">
        <x:v>NAPROSYN naproxen conventional oral tablet</x:v>
      </x:c>
      <x:c r="I77" s="14" t="str">
        <x:v>oral (exact-product identity field)</x:v>
      </x:c>
      <x:c r="J77" s="14" t="str"/>
      <x:c r="K77" s="14" t="str">
        <x:v>NDC 69437-316-01</x:v>
      </x:c>
      <x:c r="L77" s="14" t="str">
        <x:v>每片萘普生 500 mg；100 片瓶装；不是个人片数</x:v>
      </x:c>
      <x:c r="M77" s="14" t="str">
        <x:v>naproxen 500 mg per tablet; 100-tablet bottle; not an individual's tablet count</x:v>
      </x:c>
      <x:c r="N77" s="14" t="str">
        <x:v>塑料瓶</x:v>
      </x:c>
      <x:c r="O77" s="14" t="str">
        <x:v>source_text_only_no_exact_public_package_image</x:v>
      </x:c>
      <x:c r="P77" s="14" t="str">
        <x:v>DailyMed（NLM）：NAPROSYN／EC-NAPROSYN／ANAPROX DS 当前美国公开标签、用药指南及四个准确包装面板（2025-01-03 更新；处方信息 2024-11 修订）</x:v>
      </x:c>
      <x:c r="Q77" s="14" t="str">
        <x:v>https://dailymed.nlm.nih.gov/dailymed/lookup.cfm?setid=8bff5df5-d856-4237-b6a8-ae445b454844</x:v>
      </x:c>
      <x:c r="R77" s="14" t="str">
        <x:v>2026-09-04</x:v>
      </x:c>
    </x:row>
    <x:row r="78" ht="36" hidden="0" customHeight="1">
      <x:c r="A78" s="15" t="str">
        <x:v>naprosyn</x:v>
      </x:c>
      <x:c r="B78" s="14" t="str">
        <x:v>NAPROSYN</x:v>
      </x:c>
      <x:c r="C78" s="14" t="str">
        <x:v>萘普生／萘普生钠</x:v>
      </x:c>
      <x:c r="D78" s="14" t="str">
        <x:v>us-ec-naprosyn-naproxen-delayed-release-tablet-375mg-100-bottle-ndc-69437-415-01</x:v>
      </x:c>
      <x:c r="E78" s="14" t="str">
        <x:v>DailyMed 当前美国公开标签（页面 2025-01-03 更新；处方信息 2024-11 修订）</x:v>
      </x:c>
      <x:c r="F78" s="14" t="str">
        <x:v>Current U.S. DailyMed public label (page updated 3 Jan 2025; prescribing information revised Nov 2024)</x:v>
      </x:c>
      <x:c r="G78" s="14" t="str">
        <x:v>EC-NAPROSYN 萘普生延迟释放口服片</x:v>
      </x:c>
      <x:c r="H78" s="14" t="str">
        <x:v>EC-NAPROSYN naproxen delayed-release oral tablet</x:v>
      </x:c>
      <x:c r="I78" s="14" t="str">
        <x:v>oral (exact-product identity field)</x:v>
      </x:c>
      <x:c r="J78" s="14" t="str"/>
      <x:c r="K78" s="14" t="str">
        <x:v>NDC 69437-415-01</x:v>
      </x:c>
      <x:c r="L78" s="14" t="str">
        <x:v>每片萘普生 375 mg；100 片瓶装；不是个人片数</x:v>
      </x:c>
      <x:c r="M78" s="14" t="str">
        <x:v>naproxen 375 mg per tablet; 100-tablet bottle; not an individual's tablet count</x:v>
      </x:c>
      <x:c r="N78" s="14" t="str">
        <x:v>塑料瓶</x:v>
      </x:c>
      <x:c r="O78" s="14" t="str">
        <x:v>source_text_only_no_exact_public_package_image</x:v>
      </x:c>
      <x:c r="P78" s="14" t="str">
        <x:v>DailyMed（NLM）：NAPROSYN／EC-NAPROSYN／ANAPROX DS 当前美国公开标签、用药指南及四个准确包装面板（2025-01-03 更新；处方信息 2024-11 修订）</x:v>
      </x:c>
      <x:c r="Q78" s="14" t="str">
        <x:v>https://dailymed.nlm.nih.gov/dailymed/lookup.cfm?setid=8bff5df5-d856-4237-b6a8-ae445b454844</x:v>
      </x:c>
      <x:c r="R78" s="14" t="str">
        <x:v>2026-09-04</x:v>
      </x:c>
    </x:row>
    <x:row r="79" ht="36" hidden="0" customHeight="1">
      <x:c r="A79" s="15" t="str">
        <x:v>naprosyn</x:v>
      </x:c>
      <x:c r="B79" s="14" t="str">
        <x:v>NAPROSYN</x:v>
      </x:c>
      <x:c r="C79" s="14" t="str">
        <x:v>萘普生／萘普生钠</x:v>
      </x:c>
      <x:c r="D79" s="14" t="str">
        <x:v>us-ec-naprosyn-naproxen-delayed-release-tablet-500mg-100-bottle-ndc-69437-416-01</x:v>
      </x:c>
      <x:c r="E79" s="14" t="str">
        <x:v>DailyMed 当前美国公开标签（页面 2025-01-03 更新；处方信息 2024-11 修订）</x:v>
      </x:c>
      <x:c r="F79" s="14" t="str">
        <x:v>Current U.S. DailyMed public label (page updated 3 Jan 2025; prescribing information revised Nov 2024)</x:v>
      </x:c>
      <x:c r="G79" s="14" t="str">
        <x:v>EC-NAPROSYN 萘普生延迟释放口服片</x:v>
      </x:c>
      <x:c r="H79" s="14" t="str">
        <x:v>EC-NAPROSYN naproxen delayed-release oral tablet</x:v>
      </x:c>
      <x:c r="I79" s="14" t="str">
        <x:v>oral (exact-product identity field)</x:v>
      </x:c>
      <x:c r="J79" s="14" t="str"/>
      <x:c r="K79" s="14" t="str">
        <x:v>NDC 69437-416-01</x:v>
      </x:c>
      <x:c r="L79" s="14" t="str">
        <x:v>每片萘普生 500 mg；100 片瓶装；不是个人片数</x:v>
      </x:c>
      <x:c r="M79" s="14" t="str">
        <x:v>naproxen 500 mg per tablet; 100-tablet bottle; not an individual's tablet count</x:v>
      </x:c>
      <x:c r="N79" s="14" t="str">
        <x:v>塑料瓶</x:v>
      </x:c>
      <x:c r="O79" s="14" t="str">
        <x:v>source_text_only_no_exact_public_package_image</x:v>
      </x:c>
      <x:c r="P79" s="14" t="str">
        <x:v>DailyMed（NLM）：NAPROSYN／EC-NAPROSYN／ANAPROX DS 当前美国公开标签、用药指南及四个准确包装面板（2025-01-03 更新；处方信息 2024-11 修订）</x:v>
      </x:c>
      <x:c r="Q79" s="14" t="str">
        <x:v>https://dailymed.nlm.nih.gov/dailymed/lookup.cfm?setid=8bff5df5-d856-4237-b6a8-ae445b454844</x:v>
      </x:c>
      <x:c r="R79" s="14" t="str">
        <x:v>2026-09-04</x:v>
      </x:c>
    </x:row>
    <x:row r="80" ht="36" hidden="0" customHeight="1">
      <x:c r="A80" s="15" t="str">
        <x:v>naprosyn</x:v>
      </x:c>
      <x:c r="B80" s="14" t="str">
        <x:v>NAPROSYN</x:v>
      </x:c>
      <x:c r="C80" s="14" t="str">
        <x:v>萘普生／萘普生钠</x:v>
      </x:c>
      <x:c r="D80" s="14" t="str">
        <x:v>us-anaprox-ds-naproxen-sodium-tablet-550mg-100-bottle-ndc-69437-203-01</x:v>
      </x:c>
      <x:c r="E80" s="14" t="str">
        <x:v>DailyMed 当前美国公开标签（页面 2025-01-03 更新；处方信息 2024-11 修订）</x:v>
      </x:c>
      <x:c r="F80" s="14" t="str">
        <x:v>Current U.S. DailyMed public label (page updated 3 Jan 2025; prescribing information revised Nov 2024)</x:v>
      </x:c>
      <x:c r="G80" s="14" t="str">
        <x:v>ANAPROX DS 萘普生钠普通口服片</x:v>
      </x:c>
      <x:c r="H80" s="14" t="str">
        <x:v>ANAPROX DS naproxen sodium conventional oral tablet</x:v>
      </x:c>
      <x:c r="I80" s="14" t="str">
        <x:v>oral (exact-product identity field)</x:v>
      </x:c>
      <x:c r="J80" s="14" t="str"/>
      <x:c r="K80" s="14" t="str">
        <x:v>NDC 69437-203-01</x:v>
      </x:c>
      <x:c r="L80" s="14" t="str">
        <x:v>每片萘普生钠 550 mg，相当于萘普生 500 mg；100 片瓶装；不是个人片数</x:v>
      </x:c>
      <x:c r="M80" s="14" t="str">
        <x:v>naproxen sodium 550 mg per tablet, equivalent to naproxen 500 mg; 100-tablet bottle; not an individual's tablet count</x:v>
      </x:c>
      <x:c r="N80" s="14" t="str">
        <x:v>塑料瓶</x:v>
      </x:c>
      <x:c r="O80" s="14" t="str">
        <x:v>source_text_only_no_exact_public_package_image</x:v>
      </x:c>
      <x:c r="P80" s="14" t="str">
        <x:v>DailyMed（NLM）：NAPROSYN／EC-NAPROSYN／ANAPROX DS 当前美国公开标签、用药指南及四个准确包装面板（2025-01-03 更新；处方信息 2024-11 修订）</x:v>
      </x:c>
      <x:c r="Q80" s="14" t="str">
        <x:v>https://dailymed.nlm.nih.gov/dailymed/lookup.cfm?setid=8bff5df5-d856-4237-b6a8-ae445b454844</x:v>
      </x:c>
      <x:c r="R80" s="14" t="str">
        <x:v>2026-09-04</x:v>
      </x:c>
    </x:row>
    <x:row r="81" ht="48" hidden="0" customHeight="1">
      <x:c r="A81" s="15" t="str">
        <x:v>ventolin-hfa</x:v>
      </x:c>
      <x:c r="B81" s="14" t="str">
        <x:v>Ventolin HFA</x:v>
      </x:c>
      <x:c r="C81" s="14" t="str">
        <x:v>沙丁胺醇</x:v>
      </x:c>
      <x:c r="D81" s="14" t="str">
        <x:v>us-ventolin-hfa-albuterol-90mcg-actuation-200-inhalation-ndc-0173-0682-20</x:v>
      </x:c>
      <x:c r="E81" s="14" t="str">
        <x:v>DailyMed 当前美国公开标签（2024-04-26 更新）</x:v>
      </x:c>
      <x:c r="F81" s="14" t="str">
        <x:v>Current U.S. DailyMed public label (updated 26 Apr 2024)</x:v>
      </x:c>
      <x:c r="G81" s="14" t="str">
        <x:v>VENTOLIN HFA 沙丁胺醇定量吸入气雾剂</x:v>
      </x:c>
      <x:c r="H81" s="14" t="str">
        <x:v>VENTOLIN HFA albuterol metered-dose inhalation aerosol</x:v>
      </x:c>
      <x:c r="I81" s="14" t="str">
        <x:v>oral inhalation (label product-identity field)</x:v>
      </x:c>
      <x:c r="J81" s="14" t="str"/>
      <x:c r="K81" s="14" t="str">
        <x:v>NDC 0173-0682-20</x:v>
      </x:c>
      <x:c r="L81" s="14" t="str">
        <x:v>每次从口含器喷出相当于沙丁胺醇碱 90 mcg（硫酸沙丁胺醇 108 mcg）；蓝色带计数器吸入器；200 次定量吸入，18 g</x:v>
      </x:c>
      <x:c r="M81" s="14" t="str">
        <x:v>Each actuation from the mouthpiece delivers 90 mcg albuterol base (equivalent to 108 mcg albuterol sulfate); blue inhaler with counter; 200 metered inhalations, 18 g</x:v>
      </x:c>
      <x:c r="N81" s="14" t="str">
        <x:v>蓝色带计数器定量吸入器</x:v>
      </x:c>
      <x:c r="O81" s="14" t="str">
        <x:v>exact_public_label_package_image</x:v>
      </x:c>
      <x:c r="P81" s="14" t="str">
        <x:v>DailyMed（NLM）：VENTOLIN HFA 沙丁胺醇定量吸入气雾剂当前美国公开标签（2024-04-26 更新）</x:v>
      </x:c>
      <x:c r="Q81" s="14" t="str">
        <x:v>https://dailymed.nlm.nih.gov/dailymed/drugInfo.cfm?setid=d92c5d6b-ff10-4087-36a2-1cfc464cb967</x:v>
      </x:c>
      <x:c r="R81" s="14" t="str">
        <x:v>2026-08-20</x:v>
      </x:c>
    </x:row>
    <x:row r="82" ht="36" hidden="0" customHeight="1">
      <x:c r="A82" s="15" t="str">
        <x:v>flomax</x:v>
      </x:c>
      <x:c r="B82" s="14" t="str">
        <x:v>FLOMAX</x:v>
      </x:c>
      <x:c r="C82" s="14" t="str">
        <x:v>坦索罗辛</x:v>
      </x:c>
      <x:c r="D82" s="14" t="str">
        <x:v>us-flomax-tamsulosin-hydrochloride-0-4mg-100-capsule-bottle-ndc-0024583701</x:v>
      </x:c>
      <x:c r="E82" s="14" t="str">
        <x:v>DailyMed 美国品牌标签（SPL v10；2025-01-02 生效）</x:v>
      </x:c>
      <x:c r="F82" s="14" t="str">
        <x:v>U.S. DailyMed brand label (SPL v10; effective 2 Jan 2025)</x:v>
      </x:c>
      <x:c r="G82" s="14" t="str">
        <x:v>FLOMAX 坦索罗辛盐酸盐 0.4 mg 口服硬胶囊</x:v>
      </x:c>
      <x:c r="H82" s="14" t="str">
        <x:v>FLOMAX tamsulosin hydrochloride 0.4 mg oral hard capsule</x:v>
      </x:c>
      <x:c r="I82" s="14" t="str">
        <x:v>oral (product-identity field)</x:v>
      </x:c>
      <x:c r="J82" s="14" t="str"/>
      <x:c r="K82" s="14" t="str">
        <x:v>NDC 0024-5837-01</x:v>
      </x:c>
      <x:c r="L82" s="14" t="str">
        <x:v>每粒坦索罗辛盐酸盐 0.4 mg；100 粒瓶装</x:v>
      </x:c>
      <x:c r="M82" s="14" t="str">
        <x:v>Tamsulosin hydrochloride 0.4 mg per capsule; 100-capsule bottle</x:v>
      </x:c>
      <x:c r="N82" s="14" t="str">
        <x:v>瓶装</x:v>
      </x:c>
      <x:c r="O82" s="14" t="str">
        <x:v>source_text_only_no_exact_public_package_image</x:v>
      </x:c>
      <x:c r="P82" s="14" t="str">
        <x:v>DailyMed（NLM）：FLOMAX 坦索罗辛盐酸盐 0.4 mg 美国品牌标签（SPL v10；2025-01-02 生效）</x:v>
      </x:c>
      <x:c r="Q82" s="14" t="str">
        <x:v>https://dailymed.nlm.nih.gov/dailymed/drugInfo.cfm?setid=6771ad8e-ac92-4aec-b484-5d8350a353f8</x:v>
      </x:c>
      <x:c r="R82" s="14" t="str">
        <x:v>2026-09-04</x:v>
      </x:c>
    </x:row>
  </x:sheetData>
  <x:mergeCells>
    <x:mergeCell ref="A1:R1"/>
    <x:mergeCell ref="A2:R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50" hidden="0" customWidth="1"/>
    <x:col min="4" max="4" width="68" hidden="0" customWidth="1"/>
    <x:col min="5" max="5" width="10" hidden="0" customWidth="1"/>
    <x:col min="6" max="6" width="20" hidden="0" customWidth="1"/>
    <x:col min="7" max="7" width="24" hidden="0" customWidth="1"/>
    <x:col min="8" max="8" width="24" hidden="0" customWidth="1"/>
    <x:col min="9" max="9" width="15" hidden="0" customWidth="1"/>
    <x:col min="10" max="10" width="15" hidden="0" customWidth="1"/>
  </x:cols>
  <x:sheetData>
    <x:row r="1" ht="34" customHeight="1">
      <x:c r="A1" s="3" t="str">
        <x:v>Sources · 20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7" t="str">
        <x:v>仅列本样例 US presentations 实际引用的公开来源 / Public sources actually cited by this sample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 ht="15" hidden="0" customHeight="1">
      <x:c r="A4" s="13" t="str">
        <x:v>Record ID</x:v>
      </x:c>
      <x:c r="B4" s="13" t="str">
        <x:v>Source ID</x:v>
      </x:c>
      <x:c r="C4" s="13" t="str">
        <x:v>Source label</x:v>
      </x:c>
      <x:c r="D4" s="13" t="str">
        <x:v>Original URL</x:v>
      </x:c>
      <x:c r="E4" s="13" t="str">
        <x:v>Market</x:v>
      </x:c>
      <x:c r="F4" s="13" t="str">
        <x:v>Document kind</x:v>
      </x:c>
      <x:c r="G4" s="13" t="str">
        <x:v>Document status</x:v>
      </x:c>
      <x:c r="H4" s="13" t="str">
        <x:v>Access status</x:v>
      </x:c>
      <x:c r="I4" s="13" t="str">
        <x:v>Access verified</x:v>
      </x:c>
      <x:c r="J4" s="13" t="str">
        <x:v>Reviewed at</x:v>
      </x:c>
    </x:row>
    <x:row r="5" ht="15" hidden="0" customHeight="1">
      <x:c r="A5" s="15" t="str">
        <x:v>amoxicillin-amoxil</x:v>
      </x:c>
      <x:c r="B5" s="14" t="str">
        <x:v>src_681f4705630060f9</x:v>
      </x:c>
      <x:c r="C5" s="14" t="str">
        <x:v>FDA：AMOXIL 阿莫西林品牌处方信息（四个 NDA；2024-05 修订）</x:v>
      </x:c>
      <x:c r="D5" s="14" t="str">
        <x:v>https://www.accessdata.fda.gov/drugsatfda_docs/label/2024/050542s032lbl.pdf</x:v>
      </x:c>
      <x:c r="E5" s="14" t="str">
        <x:v>US</x:v>
      </x:c>
      <x:c r="F5" s="14" t="str">
        <x:v>product_label</x:v>
      </x:c>
      <x:c r="G5" s="14" t="str">
        <x:v>historical_public_record</x:v>
      </x:c>
      <x:c r="H5" s="14" t="str">
        <x:v>public_access_confirmed</x:v>
      </x:c>
      <x:c r="I5" s="14" t="str">
        <x:v>2026-08-30</x:v>
      </x:c>
      <x:c r="J5" s="14" t="str">
        <x:v>2026-08-30</x:v>
      </x:c>
    </x:row>
    <x:row r="6" ht="24" hidden="0" customHeight="1">
      <x:c r="A6" s="15" t="str">
        <x:v>atorvastatin-lipitor</x:v>
      </x:c>
      <x:c r="B6" s="14" t="str">
        <x:v>src_d6030b2d9ce833f1</x:v>
      </x:c>
      <x:c r="C6" s="14" t="str">
        <x:v>DailyMed（NLM）：LIPITOR 阿托伐他汀当前美国公开标签（Viatris；SPL v8，2026-07-15 发布）</x:v>
      </x:c>
      <x:c r="D6" s="14" t="str">
        <x:v>https://dailymed.nlm.nih.gov/dailymed/drugInfo.cfm?setid=a60cc18b-0631-4cf0-b021-9f52224ece65</x:v>
      </x:c>
      <x:c r="E6" s="14" t="str">
        <x:v>US</x:v>
      </x:c>
      <x:c r="F6" s="14" t="str">
        <x:v>product_label</x:v>
      </x:c>
      <x:c r="G6" s="14" t="str">
        <x:v>dated_public_record</x:v>
      </x:c>
      <x:c r="H6" s="14" t="str">
        <x:v>public_access_confirmed</x:v>
      </x:c>
      <x:c r="I6" s="14" t="str">
        <x:v>2026-08-20</x:v>
      </x:c>
      <x:c r="J6" s="14" t="str">
        <x:v>2026-08-20</x:v>
      </x:c>
    </x:row>
    <x:row r="7" ht="36" hidden="0" customHeight="1">
      <x:c r="A7" s="15" t="str">
        <x:v>rosuvastatin-crestor</x:v>
      </x:c>
      <x:c r="B7" s="14" t="str">
        <x:v>src_fe1f4e0e8fa117d2</x:v>
      </x:c>
      <x:c r="C7" s="14" t="str">
        <x:v>DailyMed（NLM）：CRESTOR 瑞舒伐他汀当前美国公开标签（AstraZeneca；SPL v14，2026-05-13 发布）</x:v>
      </x:c>
      <x:c r="D7" s="14" t="str">
        <x:v>https://dailymed.nlm.nih.gov/dailymed/drugInfo.cfm?setid=325a5d0e-9a72-4015-9fcd-1655fb504cee</x:v>
      </x:c>
      <x:c r="E7" s="14" t="str">
        <x:v>US</x:v>
      </x:c>
      <x:c r="F7" s="14" t="str">
        <x:v>product_label</x:v>
      </x:c>
      <x:c r="G7" s="14" t="str">
        <x:v>dated_public_record</x:v>
      </x:c>
      <x:c r="H7" s="14" t="str">
        <x:v>public_access_confirmed</x:v>
      </x:c>
      <x:c r="I7" s="14" t="str">
        <x:v>2026-08-20</x:v>
      </x:c>
      <x:c r="J7" s="14" t="str">
        <x:v>2026-08-20</x:v>
      </x:c>
    </x:row>
    <x:row r="8" ht="15" hidden="0" customHeight="1">
      <x:c r="A8" s="15" t="str">
        <x:v>amlodipine-norvasc</x:v>
      </x:c>
      <x:c r="B8" s="14" t="str">
        <x:v>src_cdfc862f755c6603</x:v>
      </x:c>
      <x:c r="C8" s="14" t="str">
        <x:v>DailyMed（NLM）：NORVASC 氨氯地平公开标签（Pfizer；SPL v29）</x:v>
      </x:c>
      <x:c r="D8" s="14" t="str">
        <x:v>https://dailymed.nlm.nih.gov/dailymed/drugInfo.cfm?setid=abd6a2ca-40c2-485c-bc53-db1c652505ed</x:v>
      </x:c>
      <x:c r="E8" s="14" t="str">
        <x:v>US</x:v>
      </x:c>
      <x:c r="F8" s="14" t="str">
        <x:v>product_label</x:v>
      </x:c>
      <x:c r="G8" s="14" t="str">
        <x:v>publication_status_unresolved</x:v>
      </x:c>
      <x:c r="H8" s="14" t="str">
        <x:v>public_access_confirmed</x:v>
      </x:c>
      <x:c r="I8" s="14" t="str">
        <x:v>2026-08-20</x:v>
      </x:c>
      <x:c r="J8" s="14" t="str">
        <x:v>2026-08-20</x:v>
      </x:c>
    </x:row>
    <x:row r="9" ht="24" hidden="0" customHeight="1">
      <x:c r="A9" s="15" t="str">
        <x:v>glucophage</x:v>
      </x:c>
      <x:c r="B9" s="14" t="str">
        <x:v>src_ba675734307fb4d8</x:v>
      </x:c>
      <x:c r="C9" s="14" t="str">
        <x:v>DailyMed（NLM）归档：GLUCOPHAGE / GLUCOPHAGE XR Bristol-Myers Squibb 历史美国公开标签</x:v>
      </x:c>
      <x:c r="D9" s="14" t="str">
        <x:v>https://dailymed.nlm.nih.gov/dailymed/drugInfo.cfm?setid=4a0166c7-7097-4e4a-9036-6c9a60d08fc6</x:v>
      </x:c>
      <x:c r="E9" s="14" t="str">
        <x:v>US</x:v>
      </x:c>
      <x:c r="F9" s="14" t="str">
        <x:v>product_label</x:v>
      </x:c>
      <x:c r="G9" s="14" t="str">
        <x:v>historical_public_record</x:v>
      </x:c>
      <x:c r="H9" s="14" t="str">
        <x:v>public_access_confirmed</x:v>
      </x:c>
      <x:c r="I9" s="14" t="str">
        <x:v>2026-08-20</x:v>
      </x:c>
      <x:c r="J9" s="14" t="str">
        <x:v>2026-08-20</x:v>
      </x:c>
    </x:row>
    <x:row r="10" ht="36" hidden="0" customHeight="1">
      <x:c r="A10" s="15" t="str">
        <x:v>zestril</x:v>
      </x:c>
      <x:c r="B10" s="14" t="str">
        <x:v>src_218b6a32d18c5ea6</x:v>
      </x:c>
      <x:c r="C10" s="14" t="str">
        <x:v>DailyMed（NLM）：ZESTRIL 赖诺普利当前美国公开标签（Upsher-Smith；2024-11 修订；2025-05-05 发布）</x:v>
      </x:c>
      <x:c r="D10" s="14" t="str">
        <x:v>https://dailymed.nlm.nih.gov/dailymed/drugInfo.cfm?setid=838c2d78-d2d8-4981-9ec9-e50ef9e1a5d8</x:v>
      </x:c>
      <x:c r="E10" s="14" t="str">
        <x:v>US</x:v>
      </x:c>
      <x:c r="F10" s="14" t="str">
        <x:v>product_label</x:v>
      </x:c>
      <x:c r="G10" s="14" t="str">
        <x:v>current_regulatory_record</x:v>
      </x:c>
      <x:c r="H10" s="14" t="str">
        <x:v>public_access_confirmed</x:v>
      </x:c>
      <x:c r="I10" s="14" t="str">
        <x:v>2026-09-04</x:v>
      </x:c>
      <x:c r="J10" s="14" t="str">
        <x:v>2026-09-04</x:v>
      </x:c>
    </x:row>
    <x:row r="11" ht="24" hidden="0" customHeight="1">
      <x:c r="A11" s="15" t="str">
        <x:v>cozaar</x:v>
      </x:c>
      <x:c r="B11" s="14" t="str">
        <x:v>src_74a7cc80f5ceab0c</x:v>
      </x:c>
      <x:c r="C11" s="14" t="str">
        <x:v>DailyMed（NLM）：COZAAR 氯沙坦钾 100 mg、90 片瓶装美国公开标签面板（Organon；页面 2026-01-20 更新）</x:v>
      </x:c>
      <x:c r="D11" s="14" t="str">
        <x:v>https://dailymed.nlm.nih.gov/dailymed/drugInfo.cfm?setid=9949448f-c3b9-44ee-94ed-c1aca8c90f39</x:v>
      </x:c>
      <x:c r="E11" s="14" t="str">
        <x:v>US</x:v>
      </x:c>
      <x:c r="F11" s="14" t="str">
        <x:v>product_label</x:v>
      </x:c>
      <x:c r="G11" s="14" t="str">
        <x:v>publication_status_unresolved</x:v>
      </x:c>
      <x:c r="H11" s="14" t="str">
        <x:v>public_access_confirmed</x:v>
      </x:c>
      <x:c r="I11" s="14" t="str">
        <x:v>2026-08-20</x:v>
      </x:c>
      <x:c r="J11" s="14" t="str">
        <x:v>2026-08-20</x:v>
      </x:c>
    </x:row>
    <x:row r="12" ht="24" hidden="0" customHeight="1">
      <x:c r="A12" s="15" t="str">
        <x:v>omeprazole-prilosec</x:v>
      </x:c>
      <x:c r="B12" s="14" t="str">
        <x:v>src_4c50d84de0d65431</x:v>
      </x:c>
      <x:c r="C12" s="14" t="str">
        <x:v>DailyMed（NLM）：PRILOSEC OTC 奥美拉唑镁延迟释放片公开标签（P&amp;G；SPL v2）</x:v>
      </x:c>
      <x:c r="D12" s="14" t="str">
        <x:v>https://dailymed.nlm.nih.gov/dailymed/drugInfo.cfm?setid=c7229a69-07e7-4690-8fc0-1f0f093bf230</x:v>
      </x:c>
      <x:c r="E12" s="14" t="str">
        <x:v>US</x:v>
      </x:c>
      <x:c r="F12" s="14" t="str">
        <x:v>product_label</x:v>
      </x:c>
      <x:c r="G12" s="14" t="str">
        <x:v>publication_status_unresolved</x:v>
      </x:c>
      <x:c r="H12" s="14" t="str">
        <x:v>public_access_confirmed</x:v>
      </x:c>
      <x:c r="I12" s="14" t="str">
        <x:v>2026-08-20</x:v>
      </x:c>
      <x:c r="J12" s="14" t="str">
        <x:v>2026-08-20</x:v>
      </x:c>
    </x:row>
    <x:row r="13" ht="24" hidden="0" customHeight="1">
      <x:c r="A13" s="15" t="str">
        <x:v>clopidogrel-plavix</x:v>
      </x:c>
      <x:c r="B13" s="14" t="str">
        <x:v>src_3e070dd8ebe91314</x:v>
      </x:c>
      <x:c r="C13" s="14" t="str">
        <x:v>DailyMed（NLM）：PLAVIX 300 mg、NDC 0024-1332-30、30 片泡罩板纸盒美国标签面板</x:v>
      </x:c>
      <x:c r="D13" s="14" t="str">
        <x:v>https://dailymed.nlm.nih.gov/dailymed/drugInfo.cfm?setid=de8b0b67-eb25-4684-83b5-7ad785314227</x:v>
      </x:c>
      <x:c r="E13" s="14" t="str">
        <x:v>US</x:v>
      </x:c>
      <x:c r="F13" s="14" t="str">
        <x:v>product_label</x:v>
      </x:c>
      <x:c r="G13" s="14" t="str">
        <x:v>current_regulatory_record</x:v>
      </x:c>
      <x:c r="H13" s="14" t="str">
        <x:v>public_access_confirmed</x:v>
      </x:c>
      <x:c r="I13" s="14" t="str">
        <x:v>2026-08-30</x:v>
      </x:c>
      <x:c r="J13" s="14" t="str">
        <x:v>2026-08-30</x:v>
      </x:c>
    </x:row>
    <x:row r="14" ht="24" hidden="0" customHeight="1">
      <x:c r="A14" s="15" t="str">
        <x:v>eliquis</x:v>
      </x:c>
      <x:c r="B14" s="14" t="str">
        <x:v>src_f362259220a403fe</x:v>
      </x:c>
      <x:c r="C14" s="14" t="str">
        <x:v>DailyMed（NLM）：ELIQUIS 阿哌沙班当前美国公开标签（Bristol Myers Squibb / Pfizer；SPL v30，2025-05-05 发布）</x:v>
      </x:c>
      <x:c r="D14" s="14" t="str">
        <x:v>https://dailymed.nlm.nih.gov/dailymed/drugInfo.cfm?setid=e9481622-7cc6-418a-acb6-c5450daae9b0</x:v>
      </x:c>
      <x:c r="E14" s="14" t="str">
        <x:v>US</x:v>
      </x:c>
      <x:c r="F14" s="14" t="str">
        <x:v>product_label</x:v>
      </x:c>
      <x:c r="G14" s="14" t="str">
        <x:v>dated_public_record</x:v>
      </x:c>
      <x:c r="H14" s="14" t="str">
        <x:v>public_access_confirmed</x:v>
      </x:c>
      <x:c r="I14" s="14" t="str">
        <x:v>2026-08-20</x:v>
      </x:c>
      <x:c r="J14" s="14" t="str">
        <x:v>2026-08-20</x:v>
      </x:c>
    </x:row>
    <x:row r="15" ht="24" hidden="0" customHeight="1">
      <x:c r="A15" s="15" t="str">
        <x:v>xarelto</x:v>
      </x:c>
      <x:c r="B15" s="14" t="str">
        <x:v>src_2f3781ea4c649b1e</x:v>
      </x:c>
      <x:c r="C15" s="14" t="str">
        <x:v>DailyMed（NLM）：XARELTO 利伐沙班当前美国公开标签（Janssen；SPL v64，2026-04-06 发布）</x:v>
      </x:c>
      <x:c r="D15" s="14" t="str">
        <x:v>https://dailymed.nlm.nih.gov/dailymed/lookup.cfm?setid=10db92f9-2300-4a80-836b-673e1ae91610</x:v>
      </x:c>
      <x:c r="E15" s="14" t="str">
        <x:v>US</x:v>
      </x:c>
      <x:c r="F15" s="14" t="str">
        <x:v>product_label</x:v>
      </x:c>
      <x:c r="G15" s="14" t="str">
        <x:v>dated_public_record</x:v>
      </x:c>
      <x:c r="H15" s="14" t="str">
        <x:v>public_access_confirmed</x:v>
      </x:c>
      <x:c r="I15" s="14" t="str">
        <x:v>2026-08-20</x:v>
      </x:c>
      <x:c r="J15" s="14" t="str">
        <x:v>2026-08-20</x:v>
      </x:c>
    </x:row>
    <x:row r="16" ht="24" hidden="0" customHeight="1">
      <x:c r="A16" s="15" t="str">
        <x:v>ozempic</x:v>
      </x:c>
      <x:c r="B16" s="14" t="str">
        <x:v>src_d8b4dd1d5f033cc9</x:v>
      </x:c>
      <x:c r="C16" s="14" t="str">
        <x:v>DailyMed（NLM）：OZEMPIC 司美格鲁肽当前美国公开标签（Novo Nordisk；SPL v20，2026-06-10 发布）</x:v>
      </x:c>
      <x:c r="D16" s="14" t="str">
        <x:v>https://dailymed.nlm.nih.gov/dailymed/drugInfo.cfm?setid=adec4fd2-6858-4c99-91d4-531f5f2a2d79</x:v>
      </x:c>
      <x:c r="E16" s="14" t="str">
        <x:v>US</x:v>
      </x:c>
      <x:c r="F16" s="14" t="str">
        <x:v>product_label</x:v>
      </x:c>
      <x:c r="G16" s="14" t="str">
        <x:v>publication_status_unresolved</x:v>
      </x:c>
      <x:c r="H16" s="14" t="str">
        <x:v>public_access_confirmed</x:v>
      </x:c>
      <x:c r="I16" s="14" t="str">
        <x:v>2026-08-20</x:v>
      </x:c>
      <x:c r="J16" s="14" t="str">
        <x:v>2026-08-20</x:v>
      </x:c>
    </x:row>
    <x:row r="17" ht="24" hidden="0" customHeight="1">
      <x:c r="A17" s="15" t="str">
        <x:v>synthroid</x:v>
      </x:c>
      <x:c r="B17" s="14" t="str">
        <x:v>src_9fe75faad23655ce</x:v>
      </x:c>
      <x:c r="C17" s="14" t="str">
        <x:v>DailyMed（NLM）：SYNTHROID 左甲状腺素钠美国公开标签（AbbVie；2024-02 修订）</x:v>
      </x:c>
      <x:c r="D17" s="14" t="str">
        <x:v>https://dailymed.nlm.nih.gov/dailymed/drugInfo.cfm?setid=1e11ad30-1041-4520-10b0-8f9d30d30fcc</x:v>
      </x:c>
      <x:c r="E17" s="14" t="str">
        <x:v>US</x:v>
      </x:c>
      <x:c r="F17" s="14" t="str">
        <x:v>product_label</x:v>
      </x:c>
      <x:c r="G17" s="14" t="str">
        <x:v>publication_status_unresolved</x:v>
      </x:c>
      <x:c r="H17" s="14" t="str">
        <x:v>public_access_confirmed</x:v>
      </x:c>
      <x:c r="I17" s="14" t="str">
        <x:v>2026-08-20</x:v>
      </x:c>
      <x:c r="J17" s="14" t="str">
        <x:v>2026-08-20</x:v>
      </x:c>
    </x:row>
    <x:row r="18" ht="24" hidden="0" customHeight="1">
      <x:c r="A18" s="15" t="str">
        <x:v>neurontin</x:v>
      </x:c>
      <x:c r="B18" s="14" t="str">
        <x:v>src_001b52fb3a445c0f</x:v>
      </x:c>
      <x:c r="C18" s="14" t="str">
        <x:v>DailyMed（NLM）：NEURONTIN 加巴喷丁当前美国公开标签（Viatris Specialty LLC；页面 2026-05-12 更新；处方信息 2025-04 修订）</x:v>
      </x:c>
      <x:c r="D18" s="14" t="str">
        <x:v>https://dailymed.nlm.nih.gov/dailymed/drugInfo.cfm?setid=97935fd9-1d4a-43b6-a5d9-de994591187b</x:v>
      </x:c>
      <x:c r="E18" s="14" t="str">
        <x:v>US</x:v>
      </x:c>
      <x:c r="F18" s="14" t="str">
        <x:v>product_label</x:v>
      </x:c>
      <x:c r="G18" s="14" t="str">
        <x:v>dated_public_record</x:v>
      </x:c>
      <x:c r="H18" s="14" t="str">
        <x:v>public_access_confirmed</x:v>
      </x:c>
      <x:c r="I18" s="14" t="str">
        <x:v>2026-08-23</x:v>
      </x:c>
      <x:c r="J18" s="14" t="str">
        <x:v>2026-08-23</x:v>
      </x:c>
    </x:row>
    <x:row r="19" ht="24" hidden="0" customHeight="1">
      <x:c r="A19" s="15" t="str">
        <x:v>zoloft</x:v>
      </x:c>
      <x:c r="B19" s="14" t="str">
        <x:v>src_52108ac0b22727bc</x:v>
      </x:c>
      <x:c r="C19" s="14" t="str">
        <x:v>DailyMed（NLM）：ZOLOFT 舍曲林盐酸盐 25 mg、30 片瓶装美国公开标签面板（Viatris；2023 修订）</x:v>
      </x:c>
      <x:c r="D19" s="14" t="str">
        <x:v>https://dailymed.nlm.nih.gov/dailymed/drugInfo.cfm?setid=fda754f6-d0f3-4dce-a17a-927d64f912f7</x:v>
      </x:c>
      <x:c r="E19" s="14" t="str">
        <x:v>US</x:v>
      </x:c>
      <x:c r="F19" s="14" t="str">
        <x:v>product_label</x:v>
      </x:c>
      <x:c r="G19" s="14" t="str">
        <x:v>publication_status_unresolved</x:v>
      </x:c>
      <x:c r="H19" s="14" t="str">
        <x:v>public_access_confirmed</x:v>
      </x:c>
      <x:c r="I19" s="14" t="str">
        <x:v>2026-08-20</x:v>
      </x:c>
      <x:c r="J19" s="14" t="str">
        <x:v>2026-08-20</x:v>
      </x:c>
    </x:row>
    <x:row r="20" ht="24" hidden="0" customHeight="1">
      <x:c r="A20" s="15" t="str">
        <x:v>tamiflu</x:v>
      </x:c>
      <x:c r="B20" s="14" t="str">
        <x:v>src_5e49cf1bebe9cd67</x:v>
      </x:c>
      <x:c r="C20" s="14" t="str">
        <x:v>DailyMed（NLM）：TAMIFLU 当前公开标签（Genentech；SPL v45，2025-12-19 发布）</x:v>
      </x:c>
      <x:c r="D20" s="14" t="str">
        <x:v>https://dailymed.nlm.nih.gov/dailymed/drugInfo.cfm?setid=ee3c9555-60f2-4f82-a760-11983c86e97b</x:v>
      </x:c>
      <x:c r="E20" s="14" t="str">
        <x:v>US</x:v>
      </x:c>
      <x:c r="F20" s="14" t="str">
        <x:v>product_label</x:v>
      </x:c>
      <x:c r="G20" s="14" t="str">
        <x:v>publication_status_unresolved</x:v>
      </x:c>
      <x:c r="H20" s="14" t="str">
        <x:v>public_access_confirmed</x:v>
      </x:c>
      <x:c r="I20" s="14" t="str">
        <x:v>2026-08-20</x:v>
      </x:c>
      <x:c r="J20" s="14" t="str">
        <x:v>2026-08-20</x:v>
      </x:c>
    </x:row>
    <x:row r="21" ht="24" hidden="0" customHeight="1">
      <x:c r="A21" s="15" t="str">
        <x:v>topamax-topiramate</x:v>
      </x:c>
      <x:c r="B21" s="14" t="str">
        <x:v>src_e3e6c3d2c730579e</x:v>
      </x:c>
      <x:c r="C21" s="14" t="str">
        <x:v>DailyMed（NLM）：TOPAMAX 托吡酯当前美国品牌标签、Medication Guide、四种口服片与两种可撒服胶囊准确包装面板（2026-03 修订）</x:v>
      </x:c>
      <x:c r="D21" s="14" t="str">
        <x:v>https://dailymed.nlm.nih.gov/dailymed/drugInfo.cfm?setid=21628112-0c47-11df-95b3-498d55d89593</x:v>
      </x:c>
      <x:c r="E21" s="14" t="str">
        <x:v>US</x:v>
      </x:c>
      <x:c r="F21" s="14" t="str">
        <x:v>product_label</x:v>
      </x:c>
      <x:c r="G21" s="14" t="str">
        <x:v>current_regulatory_record</x:v>
      </x:c>
      <x:c r="H21" s="14" t="str">
        <x:v>public_access_confirmed</x:v>
      </x:c>
      <x:c r="I21" s="14" t="str">
        <x:v>2026-09-04</x:v>
      </x:c>
      <x:c r="J21" s="14" t="str">
        <x:v>2026-09-04</x:v>
      </x:c>
    </x:row>
    <x:row r="22" ht="36" hidden="0" customHeight="1">
      <x:c r="A22" s="15" t="str">
        <x:v>naprosyn</x:v>
      </x:c>
      <x:c r="B22" s="14" t="str">
        <x:v>src_22def3251c8b0839</x:v>
      </x:c>
      <x:c r="C22" s="14" t="str">
        <x:v>DailyMed（NLM）：NAPROSYN／EC-NAPROSYN／ANAPROX DS 当前美国公开标签、用药指南及四个准确包装面板（2025-01-03 更新；处方信息 2024-11 修订）</x:v>
      </x:c>
      <x:c r="D22" s="14" t="str">
        <x:v>https://dailymed.nlm.nih.gov/dailymed/lookup.cfm?setid=8bff5df5-d856-4237-b6a8-ae445b454844</x:v>
      </x:c>
      <x:c r="E22" s="14" t="str">
        <x:v>US</x:v>
      </x:c>
      <x:c r="F22" s="14" t="str">
        <x:v>product_label</x:v>
      </x:c>
      <x:c r="G22" s="14" t="str">
        <x:v>current_regulatory_record</x:v>
      </x:c>
      <x:c r="H22" s="14" t="str">
        <x:v>public_access_confirmed</x:v>
      </x:c>
      <x:c r="I22" s="14" t="str">
        <x:v>2026-09-04</x:v>
      </x:c>
      <x:c r="J22" s="14" t="str">
        <x:v>2026-09-04</x:v>
      </x:c>
    </x:row>
    <x:row r="23" ht="24" hidden="0" customHeight="1">
      <x:c r="A23" s="15" t="str">
        <x:v>ventolin-hfa</x:v>
      </x:c>
      <x:c r="B23" s="14" t="str">
        <x:v>src_4939b25c2c864e50</x:v>
      </x:c>
      <x:c r="C23" s="14" t="str">
        <x:v>DailyMed（NLM）：VENTOLIN HFA 沙丁胺醇定量吸入气雾剂当前美国公开标签（2024-04-26 更新）</x:v>
      </x:c>
      <x:c r="D23" s="14" t="str">
        <x:v>https://dailymed.nlm.nih.gov/dailymed/drugInfo.cfm?setid=d92c5d6b-ff10-4087-36a2-1cfc464cb967</x:v>
      </x:c>
      <x:c r="E23" s="14" t="str">
        <x:v>US</x:v>
      </x:c>
      <x:c r="F23" s="14" t="str">
        <x:v>product_label</x:v>
      </x:c>
      <x:c r="G23" s="14" t="str">
        <x:v>publication_status_unresolved</x:v>
      </x:c>
      <x:c r="H23" s="14" t="str">
        <x:v>public_access_confirmed</x:v>
      </x:c>
      <x:c r="I23" s="14" t="str">
        <x:v>2026-08-20</x:v>
      </x:c>
      <x:c r="J23" s="14" t="str">
        <x:v>2026-08-20</x:v>
      </x:c>
    </x:row>
    <x:row r="24" ht="24" hidden="0" customHeight="1">
      <x:c r="A24" s="15" t="str">
        <x:v>flomax</x:v>
      </x:c>
      <x:c r="B24" s="14" t="str">
        <x:v>src_098d83b525ce2151</x:v>
      </x:c>
      <x:c r="C24" s="14" t="str">
        <x:v>DailyMed（NLM）：FLOMAX 坦索罗辛盐酸盐 0.4 mg 美国品牌标签（SPL v10；2025-01-02 生效）</x:v>
      </x:c>
      <x:c r="D24" s="14" t="str">
        <x:v>https://dailymed.nlm.nih.gov/dailymed/drugInfo.cfm?setid=6771ad8e-ac92-4aec-b484-5d8350a353f8</x:v>
      </x:c>
      <x:c r="E24" s="14" t="str">
        <x:v>US</x:v>
      </x:c>
      <x:c r="F24" s="14" t="str">
        <x:v>product_label</x:v>
      </x:c>
      <x:c r="G24" s="14" t="str">
        <x:v>dated_public_record</x:v>
      </x:c>
      <x:c r="H24" s="14" t="str">
        <x:v>public_access_confirmed</x:v>
      </x:c>
      <x:c r="I24" s="14" t="str">
        <x:v>2026-09-04</x:v>
      </x:c>
      <x:c r="J24" s="14" t="str">
        <x:v>2026-09-04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46" hidden="0" customWidth="1"/>
    <x:col min="3" max="3" width="52" hidden="0" customWidth="1"/>
    <x:col min="4" max="4" width="16" hidden="0" customWidth="1"/>
    <x:col min="5" max="5" width="42" hidden="0" customWidth="1"/>
  </x:cols>
  <x:sheetData>
    <x:row r="1" ht="34" customHeight="1">
      <x:c r="A1" s="3" t="str">
        <x:v>Field dictionary / 字段字典</x:v>
      </x:c>
      <x:c r="B1" s="3"/>
      <x:c r="C1" s="3"/>
      <x:c r="D1" s="3"/>
      <x:c r="E1" s="3"/>
    </x:row>
    <x:row r="2" ht="30" customHeight="1">
      <x:c r="A2" s="7" t="str">
        <x:v>采购评估用核心字段定义；JSON 保留完整嵌套结构 / Core procurement-review definitions; JSON preserves nested source records</x:v>
      </x:c>
      <x:c r="B2" s="7"/>
      <x:c r="C2" s="7"/>
      <x:c r="D2" s="7"/>
      <x:c r="E2" s="7"/>
    </x:row>
    <x:row r="4" ht="15" hidden="0" customHeight="1">
      <x:c r="A4" s="13" t="str">
        <x:v>Field</x:v>
      </x:c>
      <x:c r="B4" s="13" t="str">
        <x:v>Chinese definition</x:v>
      </x:c>
      <x:c r="C4" s="13" t="str">
        <x:v>English definition</x:v>
      </x:c>
      <x:c r="D4" s="13" t="str">
        <x:v>Level</x:v>
      </x:c>
      <x:c r="E4" s="13" t="str">
        <x:v>Boundary</x:v>
      </x:c>
    </x:row>
    <x:row r="5" ht="15" hidden="0" customHeight="1">
      <x:c r="A5" s="15" t="str">
        <x:v>record.id</x:v>
      </x:c>
      <x:c r="B5" s="14" t="str">
        <x:v>稳定药品档案标识</x:v>
      </x:c>
      <x:c r="C5" s="14" t="str">
        <x:v>Stable medicine-record identifier</x:v>
      </x:c>
      <x:c r="D5" s="14" t="str">
        <x:v>medicine</x:v>
      </x:c>
      <x:c r="E5" s="14" t="str">
        <x:v>Not a regulatory identifier</x:v>
      </x:c>
    </x:row>
    <x:row r="6" ht="15" hidden="0" customHeight="1">
      <x:c r="A6" s="15" t="str">
        <x:v>names.brand</x:v>
      </x:c>
      <x:c r="B6" s="14" t="str">
        <x:v>档案使用的品牌名</x:v>
      </x:c>
      <x:c r="C6" s="14" t="str">
        <x:v>Brand name used by the record</x:v>
      </x:c>
      <x:c r="D6" s="14" t="str">
        <x:v>medicine</x:v>
      </x:c>
      <x:c r="E6" s="14" t="str">
        <x:v>Verify target-market presentation</x:v>
      </x:c>
    </x:row>
    <x:row r="7" ht="15" hidden="0" customHeight="1">
      <x:c r="A7" s="15" t="str">
        <x:v>names.generic</x:v>
      </x:c>
      <x:c r="B7" s="14" t="str">
        <x:v>档案使用的通用名</x:v>
      </x:c>
      <x:c r="C7" s="14" t="str">
        <x:v>Generic name used by the record</x:v>
      </x:c>
      <x:c r="D7" s="14" t="str">
        <x:v>medicine</x:v>
      </x:c>
      <x:c r="E7" s="14" t="str">
        <x:v>Naming aid, not substitution advice</x:v>
      </x:c>
    </x:row>
    <x:row r="8" ht="15" hidden="0" customHeight="1">
      <x:c r="A8" s="15" t="str">
        <x:v>identity</x:v>
      </x:c>
      <x:c r="B8" s="14" t="str">
        <x:v>治疗领域、剂型、途径、历史批准与档案主体线索</x:v>
      </x:c>
      <x:c r="C8" s="14" t="str">
        <x:v>Therapeutic area, form, route, approval and archive sponsor cues</x:v>
      </x:c>
      <x:c r="D8" s="14" t="str">
        <x:v>medicine</x:v>
      </x:c>
      <x:c r="E8" s="14" t="str">
        <x:v>Historical and source-scoped</x:v>
      </x:c>
    </x:row>
    <x:row r="9" ht="15" hidden="0" customHeight="1">
      <x:c r="A9" s="15" t="str">
        <x:v>productPresentations</x:v>
      </x:c>
      <x:c r="B9" s="14" t="str">
        <x:v>按市场和包装身份拆分的产品记录</x:v>
      </x:c>
      <x:c r="C9" s="14" t="str">
        <x:v>Market- and package-specific product records</x:v>
      </x:c>
      <x:c r="D9" s="14" t="str">
        <x:v>presentation</x:v>
      </x:c>
      <x:c r="E9" s="14" t="str">
        <x:v>Do not merge different presentations</x:v>
      </x:c>
    </x:row>
    <x:row r="10" ht="15" hidden="0" customHeight="1">
      <x:c r="A10" s="15" t="str">
        <x:v>primaryDisplay</x:v>
      </x:c>
      <x:c r="B10" s="14" t="str">
        <x:v>标签规格或包装身份的中英文展示</x:v>
      </x:c>
      <x:c r="C10" s="14" t="str">
        <x:v>Bilingual label strength or package identity display</x:v>
      </x:c>
      <x:c r="D10" s="14" t="str">
        <x:v>presentation</x:v>
      </x:c>
      <x:c r="E10" s="14" t="str">
        <x:v>Not personal dosing</x:v>
      </x:c>
    </x:row>
    <x:row r="11" ht="15" hidden="0" customHeight="1">
      <x:c r="A11" s="15" t="str">
        <x:v>visualStatus</x:v>
      </x:c>
      <x:c r="B11" s="14" t="str">
        <x:v>准确包装图是否具备及其限制</x:v>
      </x:c>
      <x:c r="C11" s="14" t="str">
        <x:v>Exact package-image availability and limits</x:v>
      </x:c>
      <x:c r="D11" s="14" t="str">
        <x:v>presentation</x:v>
      </x:c>
      <x:c r="E11" s="14" t="str">
        <x:v>Image is not proof of authenticity</x:v>
      </x:c>
    </x:row>
    <x:row r="12" ht="15" hidden="0" customHeight="1">
      <x:c r="A12" s="15" t="str">
        <x:v>source.url</x:v>
      </x:c>
      <x:c r="B12" s="14" t="str">
        <x:v>支持该行的官方原始链接</x:v>
      </x:c>
      <x:c r="C12" s="14" t="str">
        <x:v>Original official URL supporting the row</x:v>
      </x:c>
      <x:c r="D12" s="14" t="str">
        <x:v>presentation</x:v>
      </x:c>
      <x:c r="E12" s="14" t="str">
        <x:v>Access can change after review</x:v>
      </x:c>
    </x:row>
    <x:row r="13" ht="15" hidden="0" customHeight="1">
      <x:c r="A13" s="15" t="str">
        <x:v>source.reviewedAt</x:v>
      </x:c>
      <x:c r="B13" s="14" t="str">
        <x:v>来源最后人工复核日期</x:v>
      </x:c>
      <x:c r="C13" s="14" t="str">
        <x:v>Last editorial review date for the source</x:v>
      </x:c>
      <x:c r="D13" s="14" t="str">
        <x:v>presentation</x:v>
      </x:c>
      <x:c r="E13" s="14" t="str">
        <x:v>Not a live-regulatory guarantee</x:v>
      </x:c>
    </x:row>
    <x:row r="14" ht="15" hidden="0" customHeight="1">
      <x:c r="A14" s="15" t="str">
        <x:v>editorial.status</x:v>
      </x:c>
      <x:c r="B14" s="14" t="str">
        <x:v>档案公开状态</x:v>
      </x:c>
      <x:c r="C14" s="14" t="str">
        <x:v>Public editorial status</x:v>
      </x:c>
      <x:c r="D14" s="14" t="str">
        <x:v>medicine</x:v>
      </x:c>
      <x:c r="E14" s="14" t="str">
        <x:v>Independent from commercial engagement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4" hidden="0" customWidth="1"/>
    <x:col min="3" max="3" width="19" hidden="0" customWidth="1"/>
    <x:col min="4" max="4" width="17" hidden="0" customWidth="1"/>
    <x:col min="5" max="5" width="52" hidden="0" customWidth="1"/>
  </x:cols>
  <x:sheetData>
    <x:row r="1" ht="34" customHeight="1">
      <x:c r="A1" s="3" t="str">
        <x:v>Acceptance formulas / 可重复验收</x:v>
      </x:c>
      <x:c r="B1" s="3"/>
      <x:c r="C1" s="3"/>
      <x:c r="D1" s="3"/>
      <x:c r="E1" s="3"/>
    </x:row>
    <x:row r="2" ht="30" customHeight="1">
      <x:c r="A2" s="7" t="str">
        <x:v>公式直接引用本工作簿数据；打开 Excel/WPS 后可重新计算 / Formulas reference workbook data and recalculate in Excel/WPS</x:v>
      </x:c>
      <x:c r="B2" s="7"/>
      <x:c r="C2" s="7"/>
      <x:c r="D2" s="7"/>
      <x:c r="E2" s="7"/>
    </x:row>
    <x:row r="4" ht="34" customHeight="1">
      <x:c r="A4" s="13" t="str">
        <x:v>Check</x:v>
      </x:c>
      <x:c r="B4" s="13" t="str">
        <x:v>Expected</x:v>
      </x:c>
      <x:c r="C4" s="13" t="str">
        <x:v>Actual formula</x:v>
      </x:c>
      <x:c r="D4" s="13" t="str">
        <x:v>Status formula</x:v>
      </x:c>
      <x:c r="E4" s="13" t="str">
        <x:v>Meaning</x:v>
      </x:c>
    </x:row>
    <x:row r="5" ht="34" customHeight="1">
      <x:c r="A5" s="15" t="str">
        <x:v>Medicine record count</x:v>
      </x:c>
      <x:c r="B5" s="16" t="n">
        <x:v>20</x:v>
      </x:c>
      <x:c r="C5" s="16" t="n">
        <x:f>COUNTA('Medicine records'!A5:A24)</x:f>
        <x:v>20</x:v>
      </x:c>
      <x:c r="D5" s="14" t="str">
        <x:f>IF(B5=C5,"PASS","CHECK")</x:f>
        <x:v>PASS</x:v>
      </x:c>
      <x:c r="E5" s="14" t="str">
        <x:v>One non-empty stable ID per medicine</x:v>
      </x:c>
    </x:row>
    <x:row r="6" ht="34" customHeight="1">
      <x:c r="A6" s="15" t="str">
        <x:v>US presentation count</x:v>
      </x:c>
      <x:c r="B6" s="16" t="n">
        <x:v>78</x:v>
      </x:c>
      <x:c r="C6" s="16" t="n">
        <x:f>COUNTA('US presentations'!D5:D82)</x:f>
        <x:v>78</x:v>
      </x:c>
      <x:c r="D6" s="14" t="str">
        <x:f>IF(B6=C6,"PASS","CHECK")</x:f>
        <x:v>PASS</x:v>
      </x:c>
      <x:c r="E6" s="14" t="str">
        <x:v>One non-empty presentation ID per row</x:v>
      </x:c>
    </x:row>
    <x:row r="7" ht="34" customHeight="1">
      <x:c r="A7" s="15" t="str">
        <x:v>Source URL coverage</x:v>
      </x:c>
      <x:c r="B7" s="16" t="n">
        <x:v>78</x:v>
      </x:c>
      <x:c r="C7" s="16" t="n">
        <x:f>COUNTA('US presentations'!Q5:Q82)</x:f>
        <x:v>78</x:v>
      </x:c>
      <x:c r="D7" s="14" t="str">
        <x:f>IF(B7=C7,"PASS","CHECK")</x:f>
        <x:v>PASS</x:v>
      </x:c>
      <x:c r="E7" s="14" t="str">
        <x:v>Every presentation has a source URL; HTTPS syntax is also checked before release</x:v>
      </x:c>
    </x:row>
    <x:row r="8" ht="34" customHeight="1">
      <x:c r="A8" s="15" t="str">
        <x:v>Route-field coverage</x:v>
      </x:c>
      <x:c r="B8" s="16" t="n">
        <x:v>78</x:v>
      </x:c>
      <x:c r="C8" s="16" t="n">
        <x:f>COUNTIF('US presentations'!I5:I82,"&lt;&gt;")</x:f>
        <x:v>78</x:v>
      </x:c>
      <x:c r="D8" s="14" t="str">
        <x:f>IF(B8=C8,"PASS","CHECK")</x:f>
        <x:v>PASS</x:v>
      </x:c>
      <x:c r="E8" s="14" t="str">
        <x:v>Every US presentation has a stated route</x:v>
      </x:c>
    </x:row>
    <x:row r="9" ht="34" customHeight="1">
      <x:c r="A9" s="15" t="str">
        <x:v>Reviewed-date coverage</x:v>
      </x:c>
      <x:c r="B9" s="16" t="n">
        <x:v>78</x:v>
      </x:c>
      <x:c r="C9" s="16" t="n">
        <x:f>COUNTA('US presentations'!R5:R82)</x:f>
        <x:v>78</x:v>
      </x:c>
      <x:c r="D9" s="14" t="str">
        <x:f>IF(B9=C9,"PASS","CHECK")</x:f>
        <x:v>PASS</x:v>
      </x:c>
      <x:c r="E9" s="14" t="str">
        <x:v>Every presentation exposes a source review date</x:v>
      </x:c>
    </x:row>
  </x:sheetData>
  <x:mergeCells>
    <x:mergeCell ref="A1:E1"/>
    <x:mergeCell ref="A2:E2"/>
  </x:mergeCells>
  <x:conditionalFormatting sqref="D5:D9">
    <x:cfRule type="expression" dxfId="0" priority="1">
      <x:formula>D5="PASS"</x:formula>
    </x:cfRule>
    <x:cfRule type="expression" dxfId="1" priority="2">
      <x:formula>D5="CHECK"</x:formula>
    </x:cfRule>
  </x:conditionalFormatting>
  <x:pageMargins left="0.7" right="0.7" top="0.75" bottom="0.75" header="0.3" footer="0.3"/>
</x:worksheet>
</file>